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53" i="1" l="1"/>
  <c r="L127" i="1"/>
  <c r="L118" i="1"/>
  <c r="L128" i="1"/>
  <c r="L178" i="1"/>
  <c r="H178" i="1"/>
  <c r="I178" i="1"/>
  <c r="J178" i="1"/>
  <c r="G178" i="1"/>
  <c r="G118" i="1"/>
  <c r="H118" i="1"/>
  <c r="I118" i="1"/>
  <c r="J118" i="1"/>
  <c r="H38" i="1"/>
  <c r="I38" i="1"/>
  <c r="J38" i="1"/>
  <c r="G38" i="1"/>
  <c r="H21" i="1"/>
  <c r="I21" i="1"/>
  <c r="J21" i="1"/>
  <c r="L21" i="1"/>
  <c r="G21" i="1"/>
  <c r="L13" i="1"/>
  <c r="F178" i="1"/>
  <c r="G153" i="1"/>
  <c r="G161" i="1"/>
  <c r="G162" i="1"/>
  <c r="G170" i="1"/>
  <c r="G179" i="1"/>
  <c r="G13" i="1"/>
  <c r="G22" i="1"/>
  <c r="G30" i="1"/>
  <c r="G39" i="1"/>
  <c r="G56" i="1"/>
  <c r="G47" i="1"/>
  <c r="G57" i="1"/>
  <c r="G73" i="1"/>
  <c r="G65" i="1"/>
  <c r="G74" i="1"/>
  <c r="G92" i="1"/>
  <c r="G83" i="1"/>
  <c r="G93" i="1"/>
  <c r="G109" i="1"/>
  <c r="G101" i="1"/>
  <c r="G110" i="1"/>
  <c r="G127" i="1"/>
  <c r="G128" i="1"/>
  <c r="G144" i="1"/>
  <c r="G136" i="1"/>
  <c r="G145" i="1"/>
  <c r="G180" i="1"/>
  <c r="H13" i="1"/>
  <c r="H22" i="1"/>
  <c r="H30" i="1"/>
  <c r="H39" i="1"/>
  <c r="H56" i="1"/>
  <c r="H47" i="1"/>
  <c r="H57" i="1"/>
  <c r="H73" i="1"/>
  <c r="H65" i="1"/>
  <c r="H74" i="1"/>
  <c r="H92" i="1"/>
  <c r="H83" i="1"/>
  <c r="H93" i="1"/>
  <c r="H109" i="1"/>
  <c r="H101" i="1"/>
  <c r="H110" i="1"/>
  <c r="H127" i="1"/>
  <c r="H128" i="1"/>
  <c r="H144" i="1"/>
  <c r="H136" i="1"/>
  <c r="H145" i="1"/>
  <c r="H161" i="1"/>
  <c r="H153" i="1"/>
  <c r="H162" i="1"/>
  <c r="H170" i="1"/>
  <c r="H179" i="1"/>
  <c r="H180" i="1"/>
  <c r="I13" i="1"/>
  <c r="I22" i="1"/>
  <c r="I30" i="1"/>
  <c r="I39" i="1"/>
  <c r="I56" i="1"/>
  <c r="I47" i="1"/>
  <c r="I57" i="1"/>
  <c r="I73" i="1"/>
  <c r="I65" i="1"/>
  <c r="I74" i="1"/>
  <c r="I92" i="1"/>
  <c r="I83" i="1"/>
  <c r="I93" i="1"/>
  <c r="I109" i="1"/>
  <c r="I101" i="1"/>
  <c r="I110" i="1"/>
  <c r="I127" i="1"/>
  <c r="I128" i="1"/>
  <c r="I144" i="1"/>
  <c r="I136" i="1"/>
  <c r="I145" i="1"/>
  <c r="I161" i="1"/>
  <c r="I153" i="1"/>
  <c r="I162" i="1"/>
  <c r="I170" i="1"/>
  <c r="I179" i="1"/>
  <c r="I180" i="1"/>
  <c r="J13" i="1"/>
  <c r="J22" i="1"/>
  <c r="J30" i="1"/>
  <c r="J39" i="1"/>
  <c r="J56" i="1"/>
  <c r="J47" i="1"/>
  <c r="J57" i="1"/>
  <c r="J73" i="1"/>
  <c r="J65" i="1"/>
  <c r="J74" i="1"/>
  <c r="J92" i="1"/>
  <c r="J83" i="1"/>
  <c r="J93" i="1"/>
  <c r="J109" i="1"/>
  <c r="J101" i="1"/>
  <c r="J110" i="1"/>
  <c r="J127" i="1"/>
  <c r="J128" i="1"/>
  <c r="J144" i="1"/>
  <c r="J136" i="1"/>
  <c r="J145" i="1"/>
  <c r="J161" i="1"/>
  <c r="J153" i="1"/>
  <c r="J162" i="1"/>
  <c r="J170" i="1"/>
  <c r="J179" i="1"/>
  <c r="J180" i="1"/>
  <c r="L22" i="1"/>
  <c r="L38" i="1"/>
  <c r="L30" i="1"/>
  <c r="L39" i="1"/>
  <c r="L56" i="1"/>
  <c r="L47" i="1"/>
  <c r="L57" i="1"/>
  <c r="L73" i="1"/>
  <c r="L65" i="1"/>
  <c r="L74" i="1"/>
  <c r="L92" i="1"/>
  <c r="L83" i="1"/>
  <c r="L93" i="1"/>
  <c r="L109" i="1"/>
  <c r="L101" i="1"/>
  <c r="L110" i="1"/>
  <c r="L144" i="1"/>
  <c r="L136" i="1"/>
  <c r="L145" i="1"/>
  <c r="L161" i="1"/>
  <c r="L162" i="1"/>
  <c r="L170" i="1"/>
  <c r="L179" i="1"/>
  <c r="L180" i="1"/>
  <c r="F170" i="1"/>
  <c r="F153" i="1"/>
  <c r="F161" i="1"/>
  <c r="F162" i="1"/>
  <c r="F136" i="1"/>
  <c r="F144" i="1"/>
  <c r="F145" i="1"/>
  <c r="F127" i="1"/>
  <c r="F118" i="1"/>
  <c r="F128" i="1"/>
  <c r="F109" i="1"/>
  <c r="F101" i="1"/>
  <c r="F110" i="1"/>
  <c r="F92" i="1"/>
  <c r="F83" i="1"/>
  <c r="F93" i="1"/>
  <c r="F73" i="1"/>
  <c r="F65" i="1"/>
  <c r="F74" i="1"/>
  <c r="F56" i="1"/>
  <c r="F47" i="1"/>
  <c r="F57" i="1"/>
  <c r="F38" i="1"/>
  <c r="F30" i="1"/>
  <c r="F39" i="1"/>
  <c r="F21" i="1"/>
  <c r="F13" i="1"/>
  <c r="B179" i="1"/>
  <c r="A179" i="1"/>
  <c r="B162" i="1"/>
  <c r="A162" i="1"/>
  <c r="B145" i="1"/>
  <c r="A145" i="1"/>
  <c r="B128" i="1"/>
  <c r="A128" i="1"/>
  <c r="B110" i="1"/>
  <c r="A110" i="1"/>
  <c r="B93" i="1"/>
  <c r="A93" i="1"/>
  <c r="B74" i="1"/>
  <c r="A74" i="1"/>
  <c r="B57" i="1"/>
  <c r="A57" i="1"/>
  <c r="B39" i="1"/>
  <c r="A39" i="1"/>
  <c r="B22" i="1"/>
  <c r="A22" i="1"/>
  <c r="F179" i="1"/>
  <c r="F22" i="1"/>
  <c r="F180" i="1"/>
</calcChain>
</file>

<file path=xl/sharedStrings.xml><?xml version="1.0" encoding="utf-8"?>
<sst xmlns="http://schemas.openxmlformats.org/spreadsheetml/2006/main" count="340" uniqueCount="111">
  <si>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</si>
  <si>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</si>
  <si>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</si>
  <si>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</si>
  <si>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</si>
  <si>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</si>
  <si>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</si>
  <si>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</si>
  <si>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</si>
  <si>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</si>
  <si>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</si>
  <si>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</si>
  <si>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</si>
  <si>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</si>
  <si>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</si>
  <si>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</si>
  <si>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</si>
  <si>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</si>
  <si>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</si>
  <si>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</si>
  <si>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</si>
  <si>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</si>
  <si>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</si>
  <si>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</si>
  <si>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</si>
  <si>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</si>
  <si>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</si>
  <si>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</si>
  <si>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</si>
  <si>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</si>
  <si>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</si>
  <si>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</si>
  <si>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</si>
  <si>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</si>
  <si>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</si>
  <si>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</si>
  <si>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</si>
  <si>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</si>
  <si>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Суп картофельный с горохом</t>
  </si>
  <si>
    <t>Борщ с картофелем и капустой</t>
  </si>
  <si>
    <t>Директор ООО"Дружба"</t>
  </si>
  <si>
    <t>Марьева Т.П.</t>
  </si>
  <si>
    <t>Макароны отварные</t>
  </si>
  <si>
    <t>обед</t>
  </si>
  <si>
    <t>сладкое</t>
  </si>
  <si>
    <t>ТТК225</t>
  </si>
  <si>
    <t>Каша пшеничная рассыпчатая</t>
  </si>
  <si>
    <t>Напиток яблочный</t>
  </si>
  <si>
    <t>1010*</t>
  </si>
  <si>
    <t>закуска</t>
  </si>
  <si>
    <t>Хлеб ржано-пшеничный</t>
  </si>
  <si>
    <t>Напиток из шиповника</t>
  </si>
  <si>
    <t>ТТК293</t>
  </si>
  <si>
    <t>Птица запеченая</t>
  </si>
  <si>
    <t>Каша жидкая молочная из гречневой крупы 200/10/10</t>
  </si>
  <si>
    <t>Чай с лимоном 200/15/7</t>
  </si>
  <si>
    <t>Масло сливочное крестьянское</t>
  </si>
  <si>
    <t>Сыр Российский</t>
  </si>
  <si>
    <t>Овощи  свежие (огурец)</t>
  </si>
  <si>
    <t>Рассольник Петербургский с рисовой крупой</t>
  </si>
  <si>
    <t>Рис отварной</t>
  </si>
  <si>
    <t>Компот из плодов сушеных (курага)</t>
  </si>
  <si>
    <t>ТТК71</t>
  </si>
  <si>
    <t>Макароны с сыром</t>
  </si>
  <si>
    <t>Чай с сахаром 200/15</t>
  </si>
  <si>
    <t>Масло сливочное</t>
  </si>
  <si>
    <t>Вода питьевая</t>
  </si>
  <si>
    <t>Овощи свежие (огурец)</t>
  </si>
  <si>
    <t>Компот из смеси сухофруктов</t>
  </si>
  <si>
    <t xml:space="preserve">Котлета из говядины с соусом </t>
  </si>
  <si>
    <t>ТТК 204</t>
  </si>
  <si>
    <t>ТТК268</t>
  </si>
  <si>
    <t xml:space="preserve">Омлет натуральный с овощами </t>
  </si>
  <si>
    <t>Какао с молоком</t>
  </si>
  <si>
    <t>Овощи свежие (помидор)</t>
  </si>
  <si>
    <t>Суп картофельный с пшеном</t>
  </si>
  <si>
    <t>Пюре картофельное</t>
  </si>
  <si>
    <t>Компот из сушеных ягод и плодов (изюм)</t>
  </si>
  <si>
    <t>ТТК212</t>
  </si>
  <si>
    <t>ТТК234</t>
  </si>
  <si>
    <t>Каша вязкая молочная манная 200/10/10</t>
  </si>
  <si>
    <t>Кофейный напиток с молоком</t>
  </si>
  <si>
    <t>Овощи  свежие (помидор)</t>
  </si>
  <si>
    <t>Суп картофельный с макаронными изделиями</t>
  </si>
  <si>
    <t>Каша гречневая рассыпчатая</t>
  </si>
  <si>
    <t>Напиток из свежих яблок</t>
  </si>
  <si>
    <t>Биточки из птицы с соусом</t>
  </si>
  <si>
    <t>384*</t>
  </si>
  <si>
    <t>ТТК295</t>
  </si>
  <si>
    <t>Запеканка творожная с молоком сгущенным 120/30</t>
  </si>
  <si>
    <t>Плов из птицы 80/160</t>
  </si>
  <si>
    <t>ТТК224</t>
  </si>
  <si>
    <t>ТТК291</t>
  </si>
  <si>
    <t>Каша вязкая молочная из крупы рис  200/10</t>
  </si>
  <si>
    <t xml:space="preserve">Вода питьевая </t>
  </si>
  <si>
    <t xml:space="preserve">Борщ с капустой и картофелем </t>
  </si>
  <si>
    <t>Хлеб ржаной-пшеничный</t>
  </si>
  <si>
    <t>Жаркое по -домашнему 50/125</t>
  </si>
  <si>
    <t>ТТК237</t>
  </si>
  <si>
    <t xml:space="preserve">Суп с картофелем с  макаронными изделиями </t>
  </si>
  <si>
    <t>Компот из плодов сушеных (чернослив)</t>
  </si>
  <si>
    <t>Рассольник Петербургский с рисовой крупой и сметаной 250/8</t>
  </si>
  <si>
    <t>Тефтели  с соусом 60/50</t>
  </si>
  <si>
    <t>Компот из плодов и ягод сушеных (кураги)</t>
  </si>
  <si>
    <t xml:space="preserve">Щи из свежей капусты с картофелем </t>
  </si>
  <si>
    <t xml:space="preserve">Фрукты свежие </t>
  </si>
  <si>
    <t xml:space="preserve">Котлета рыбная с соусом </t>
  </si>
  <si>
    <t>Котлеты из говядины  с соусом</t>
  </si>
  <si>
    <t>Фрукты свежие</t>
  </si>
  <si>
    <t>Каша жидкая молочная из манной крупы 200/10</t>
  </si>
  <si>
    <t xml:space="preserve">Котлета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</si>
</sst>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8" xfId="0" applyFont="1" applyBorder="1"/>
    <xf numFmtId="0" fontId="3" fillId="0" borderId="9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1" fontId="12" fillId="4" borderId="4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/>
    <xf numFmtId="0" fontId="3" fillId="5" borderId="2" xfId="0" applyFont="1" applyFill="1" applyBorder="1" applyAlignment="1">
      <alignment vertical="top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0" fillId="0" borderId="22" xfId="0" applyBorder="1"/>
    <xf numFmtId="0" fontId="6" fillId="0" borderId="22" xfId="0" applyFont="1" applyBorder="1" applyAlignment="1" applyProtection="1">
      <alignment horizontal="right"/>
      <protection locked="0"/>
    </xf>
    <xf numFmtId="0" fontId="7" fillId="3" borderId="2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3" borderId="2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7" xfId="0" applyBorder="1"/>
    <xf numFmtId="0" fontId="2" fillId="3" borderId="2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1" xfId="0" applyBorder="1"/>
    <xf numFmtId="0" fontId="3" fillId="2" borderId="28" xfId="0" applyFont="1" applyFill="1" applyBorder="1" applyAlignment="1" applyProtection="1">
      <alignment vertical="top" wrapText="1"/>
      <protection locked="0"/>
    </xf>
    <xf numFmtId="2" fontId="3" fillId="0" borderId="9" xfId="0" applyNumberFormat="1" applyFont="1" applyBorder="1" applyAlignment="1">
      <alignment horizontal="center"/>
    </xf>
    <xf numFmtId="0" fontId="12" fillId="5" borderId="2" xfId="0" applyFont="1" applyFill="1" applyBorder="1" applyAlignment="1" applyProtection="1">
      <alignment vertical="top" wrapText="1"/>
      <protection locked="0"/>
    </xf>
    <xf numFmtId="2" fontId="3" fillId="4" borderId="2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3" borderId="24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/>
      <c r="D1" s="90"/>
      <c r="E1" s="90"/>
      <c r="F1" s="10" t="s">
        <v>16</v>
      </c>
      <c r="G1" s="2" t="s">
        <v>17</v>
      </c>
      <c r="H1" s="91" t="s">
        <v>40</v>
      </c>
      <c r="I1" s="91"/>
      <c r="J1" s="91"/>
      <c r="K1" s="91"/>
    </row>
    <row r="2" spans="1:12" ht="18" x14ac:dyDescent="0.2">
      <c r="A2" s="31" t="s">
        <v>6</v>
      </c>
      <c r="C2" s="2"/>
      <c r="G2" s="2" t="s">
        <v>18</v>
      </c>
      <c r="H2" s="91" t="s">
        <v>41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5">
        <v>30</v>
      </c>
      <c r="I3" s="45">
        <v>6</v>
      </c>
      <c r="J3" s="46">
        <v>2025</v>
      </c>
      <c r="K3" s="47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33</v>
      </c>
    </row>
    <row r="6" spans="1:12" ht="15" x14ac:dyDescent="0.25">
      <c r="A6" s="17">
        <v>1</v>
      </c>
      <c r="B6" s="18">
        <v>1</v>
      </c>
      <c r="C6" s="19" t="s">
        <v>20</v>
      </c>
      <c r="D6" s="5" t="s">
        <v>21</v>
      </c>
      <c r="E6" s="35" t="s">
        <v>54</v>
      </c>
      <c r="F6" s="36">
        <v>220</v>
      </c>
      <c r="G6" s="36">
        <v>9.1199999999999992</v>
      </c>
      <c r="H6" s="36">
        <v>12</v>
      </c>
      <c r="I6" s="36">
        <v>49.1</v>
      </c>
      <c r="J6" s="36">
        <v>340</v>
      </c>
      <c r="K6" s="37">
        <v>183</v>
      </c>
      <c r="L6" s="36">
        <v>41.45</v>
      </c>
    </row>
    <row r="7" spans="1:12" ht="15" x14ac:dyDescent="0.25">
      <c r="A7" s="20"/>
      <c r="B7" s="12"/>
      <c r="C7" s="9"/>
      <c r="D7" s="6" t="s">
        <v>22</v>
      </c>
      <c r="E7" s="38" t="s">
        <v>55</v>
      </c>
      <c r="F7" s="39">
        <v>222</v>
      </c>
      <c r="G7" s="39">
        <v>0.44</v>
      </c>
      <c r="H7" s="39">
        <v>0</v>
      </c>
      <c r="I7" s="39">
        <v>13.98</v>
      </c>
      <c r="J7" s="39">
        <v>57.5</v>
      </c>
      <c r="K7" s="40">
        <v>377</v>
      </c>
      <c r="L7" s="57">
        <v>4.3600000000000003</v>
      </c>
    </row>
    <row r="8" spans="1:12" ht="15" x14ac:dyDescent="0.25">
      <c r="A8" s="20"/>
      <c r="B8" s="12"/>
      <c r="C8" s="9"/>
      <c r="D8" s="6" t="s">
        <v>23</v>
      </c>
      <c r="E8" s="38" t="s">
        <v>37</v>
      </c>
      <c r="F8" s="39">
        <v>30</v>
      </c>
      <c r="G8" s="39">
        <v>3.21</v>
      </c>
      <c r="H8" s="39">
        <v>1.35</v>
      </c>
      <c r="I8" s="39">
        <v>13.1</v>
      </c>
      <c r="J8" s="39">
        <v>82.2</v>
      </c>
      <c r="K8" s="40"/>
      <c r="L8" s="39">
        <v>2.86</v>
      </c>
    </row>
    <row r="9" spans="1:12" ht="15" x14ac:dyDescent="0.25">
      <c r="A9" s="20"/>
      <c r="B9" s="12"/>
      <c r="C9" s="9"/>
      <c r="D9" s="6"/>
      <c r="E9" s="52" t="s">
        <v>105</v>
      </c>
      <c r="F9" s="39">
        <v>130</v>
      </c>
      <c r="G9" s="39">
        <v>0.52</v>
      </c>
      <c r="H9" s="39">
        <v>0.52</v>
      </c>
      <c r="I9" s="39">
        <v>11.44</v>
      </c>
      <c r="J9" s="39">
        <v>61.3</v>
      </c>
      <c r="K9" s="40">
        <v>338</v>
      </c>
      <c r="L9" s="39">
        <v>15.6</v>
      </c>
    </row>
    <row r="10" spans="1:12" ht="15" x14ac:dyDescent="0.25">
      <c r="A10" s="20"/>
      <c r="B10" s="12"/>
      <c r="C10" s="9"/>
      <c r="D10" s="44"/>
      <c r="E10" s="85" t="s">
        <v>56</v>
      </c>
      <c r="F10" s="55">
        <v>10</v>
      </c>
      <c r="G10" s="55">
        <v>0.1</v>
      </c>
      <c r="H10" s="55">
        <v>7.2</v>
      </c>
      <c r="I10" s="55">
        <v>0.1</v>
      </c>
      <c r="J10" s="55">
        <v>66.2</v>
      </c>
      <c r="K10" s="56">
        <v>14</v>
      </c>
      <c r="L10" s="55">
        <v>16.61</v>
      </c>
    </row>
    <row r="11" spans="1:12" ht="15" x14ac:dyDescent="0.25">
      <c r="A11" s="20"/>
      <c r="B11" s="12"/>
      <c r="C11" s="9"/>
      <c r="D11" s="44"/>
      <c r="E11" s="48" t="s">
        <v>57</v>
      </c>
      <c r="F11" s="49">
        <v>15</v>
      </c>
      <c r="G11" s="49">
        <v>3.45</v>
      </c>
      <c r="H11" s="49">
        <v>4.3499999999999996</v>
      </c>
      <c r="I11" s="49">
        <v>0</v>
      </c>
      <c r="J11" s="49">
        <v>54.3</v>
      </c>
      <c r="K11" s="50">
        <v>15</v>
      </c>
      <c r="L11" s="49">
        <v>24.71</v>
      </c>
    </row>
    <row r="12" spans="1:12" ht="15" x14ac:dyDescent="0.25">
      <c r="A12" s="20"/>
      <c r="B12" s="12"/>
      <c r="C12" s="9"/>
      <c r="D12" s="44"/>
      <c r="E12" s="58" t="s">
        <v>66</v>
      </c>
      <c r="F12" s="49">
        <v>500</v>
      </c>
      <c r="G12" s="49"/>
      <c r="H12" s="49"/>
      <c r="I12" s="49"/>
      <c r="J12" s="49"/>
      <c r="K12" s="63"/>
      <c r="L12" s="49">
        <v>26</v>
      </c>
    </row>
    <row r="13" spans="1:12" ht="15" x14ac:dyDescent="0.25">
      <c r="A13" s="21"/>
      <c r="B13" s="14"/>
      <c r="C13" s="7"/>
      <c r="D13" s="15" t="s">
        <v>31</v>
      </c>
      <c r="E13" s="8"/>
      <c r="F13" s="16">
        <f>SUM(F6:F12)</f>
        <v>1127</v>
      </c>
      <c r="G13" s="16">
        <f>SUM(G6:G11)</f>
        <v>16.84</v>
      </c>
      <c r="H13" s="16">
        <f>SUM(H6:H11)</f>
        <v>25.42</v>
      </c>
      <c r="I13" s="16">
        <f>SUM(I6:I11)</f>
        <v>87.719999999999985</v>
      </c>
      <c r="J13" s="16">
        <f>SUM(J6:J11)</f>
        <v>661.5</v>
      </c>
      <c r="K13" s="16"/>
      <c r="L13" s="16">
        <f>SUM(L6:L12)</f>
        <v>131.59</v>
      </c>
    </row>
    <row r="14" spans="1:12" ht="15" x14ac:dyDescent="0.25">
      <c r="A14" s="20">
        <v>1</v>
      </c>
      <c r="B14" s="12">
        <v>1</v>
      </c>
      <c r="C14" s="9" t="s">
        <v>43</v>
      </c>
      <c r="D14" s="6" t="s">
        <v>49</v>
      </c>
      <c r="E14" s="38" t="s">
        <v>58</v>
      </c>
      <c r="F14" s="39">
        <v>60</v>
      </c>
      <c r="G14" s="39">
        <v>0.42</v>
      </c>
      <c r="H14" s="39">
        <v>0.06</v>
      </c>
      <c r="I14" s="39">
        <v>1.1399999999999999</v>
      </c>
      <c r="J14" s="39">
        <v>6.6</v>
      </c>
      <c r="K14" s="40" t="s">
        <v>62</v>
      </c>
      <c r="L14" s="39">
        <v>9.07</v>
      </c>
    </row>
    <row r="15" spans="1:12" ht="15" x14ac:dyDescent="0.25">
      <c r="A15" s="20"/>
      <c r="B15" s="12"/>
      <c r="C15" s="9"/>
      <c r="D15" s="6" t="s">
        <v>25</v>
      </c>
      <c r="E15" s="38" t="s">
        <v>59</v>
      </c>
      <c r="F15" s="39">
        <v>250</v>
      </c>
      <c r="G15" s="39">
        <v>2.2200000000000002</v>
      </c>
      <c r="H15" s="39">
        <v>5.0999999999999996</v>
      </c>
      <c r="I15" s="39">
        <v>20</v>
      </c>
      <c r="J15" s="39">
        <v>134</v>
      </c>
      <c r="K15" s="40">
        <v>96</v>
      </c>
      <c r="L15" s="39">
        <v>18.75</v>
      </c>
    </row>
    <row r="16" spans="1:12" ht="15" x14ac:dyDescent="0.25">
      <c r="A16" s="20"/>
      <c r="B16" s="12"/>
      <c r="C16" s="9"/>
      <c r="D16" s="6" t="s">
        <v>26</v>
      </c>
      <c r="E16" s="38" t="s">
        <v>53</v>
      </c>
      <c r="F16" s="39">
        <v>100</v>
      </c>
      <c r="G16" s="39">
        <v>16.600000000000001</v>
      </c>
      <c r="H16" s="39">
        <v>12</v>
      </c>
      <c r="I16" s="39">
        <v>0.41</v>
      </c>
      <c r="J16" s="39">
        <v>175</v>
      </c>
      <c r="K16" s="40" t="s">
        <v>52</v>
      </c>
      <c r="L16" s="39">
        <v>47.48</v>
      </c>
    </row>
    <row r="17" spans="1:12" ht="15" x14ac:dyDescent="0.25">
      <c r="A17" s="20"/>
      <c r="B17" s="12"/>
      <c r="C17" s="9"/>
      <c r="D17" s="6" t="s">
        <v>27</v>
      </c>
      <c r="E17" s="52" t="s">
        <v>60</v>
      </c>
      <c r="F17" s="39">
        <v>150</v>
      </c>
      <c r="G17" s="39">
        <v>3.7</v>
      </c>
      <c r="H17" s="39">
        <v>4.12</v>
      </c>
      <c r="I17" s="39">
        <v>35.6</v>
      </c>
      <c r="J17" s="39">
        <v>194</v>
      </c>
      <c r="K17" s="40">
        <v>302</v>
      </c>
      <c r="L17" s="39">
        <v>15.6</v>
      </c>
    </row>
    <row r="18" spans="1:12" ht="15" x14ac:dyDescent="0.25">
      <c r="A18" s="20"/>
      <c r="B18" s="12"/>
      <c r="C18" s="9"/>
      <c r="D18" s="6" t="s">
        <v>44</v>
      </c>
      <c r="E18" s="38" t="s">
        <v>61</v>
      </c>
      <c r="F18" s="39">
        <v>200</v>
      </c>
      <c r="G18" s="39">
        <v>0.77</v>
      </c>
      <c r="H18" s="39">
        <v>0.04</v>
      </c>
      <c r="I18" s="39">
        <v>27.3</v>
      </c>
      <c r="J18" s="39">
        <v>113</v>
      </c>
      <c r="K18" s="40">
        <v>348</v>
      </c>
      <c r="L18" s="39">
        <v>13.11</v>
      </c>
    </row>
    <row r="19" spans="1:12" ht="15" x14ac:dyDescent="0.25">
      <c r="A19" s="20"/>
      <c r="B19" s="12"/>
      <c r="C19" s="9"/>
      <c r="D19" s="6" t="s">
        <v>29</v>
      </c>
      <c r="E19" s="38" t="s">
        <v>37</v>
      </c>
      <c r="F19" s="39">
        <v>30</v>
      </c>
      <c r="G19" s="39">
        <v>3.21</v>
      </c>
      <c r="H19" s="39">
        <v>1.35</v>
      </c>
      <c r="I19" s="39">
        <v>13.1</v>
      </c>
      <c r="J19" s="39">
        <v>82.2</v>
      </c>
      <c r="K19" s="40"/>
      <c r="L19" s="39">
        <v>2.86</v>
      </c>
    </row>
    <row r="20" spans="1:12" ht="15" x14ac:dyDescent="0.25">
      <c r="A20" s="20"/>
      <c r="B20" s="12"/>
      <c r="C20" s="9"/>
      <c r="D20" s="6" t="s">
        <v>30</v>
      </c>
      <c r="E20" s="38" t="s">
        <v>50</v>
      </c>
      <c r="F20" s="39">
        <v>20</v>
      </c>
      <c r="G20" s="39">
        <v>1.1200000000000001</v>
      </c>
      <c r="H20" s="39">
        <v>0.22</v>
      </c>
      <c r="I20" s="39">
        <v>9.8800000000000008</v>
      </c>
      <c r="J20" s="39">
        <v>46.4</v>
      </c>
      <c r="K20" s="64"/>
      <c r="L20" s="39">
        <v>2.54</v>
      </c>
    </row>
    <row r="21" spans="1:12" ht="15" x14ac:dyDescent="0.25">
      <c r="A21" s="21"/>
      <c r="B21" s="14"/>
      <c r="C21" s="7"/>
      <c r="D21" s="15" t="s">
        <v>31</v>
      </c>
      <c r="E21" s="8"/>
      <c r="F21" s="16">
        <f>SUM(F14:F20)</f>
        <v>810</v>
      </c>
      <c r="G21" s="16">
        <f>SUM(G14:G20)</f>
        <v>28.040000000000003</v>
      </c>
      <c r="H21" s="16">
        <f>SUM(H14:H20)</f>
        <v>22.89</v>
      </c>
      <c r="I21" s="16">
        <f>SUM(I14:I20)</f>
        <v>107.42999999999999</v>
      </c>
      <c r="J21" s="16">
        <f>SUM(J14:J20)</f>
        <v>751.2</v>
      </c>
      <c r="K21" s="16"/>
      <c r="L21" s="16">
        <f>SUM(L14:L20)</f>
        <v>109.41</v>
      </c>
    </row>
    <row r="22" spans="1:12" ht="27.75" customHeight="1" thickBot="1" x14ac:dyDescent="0.25">
      <c r="A22" s="25">
        <f>A6</f>
        <v>1</v>
      </c>
      <c r="B22" s="26">
        <f>B6</f>
        <v>1</v>
      </c>
      <c r="C22" s="59" t="s">
        <v>4</v>
      </c>
      <c r="D22" s="60"/>
      <c r="E22" s="27"/>
      <c r="F22" s="28">
        <f>F13+F21</f>
        <v>1937</v>
      </c>
      <c r="G22" s="28">
        <f>G13+G21</f>
        <v>44.88</v>
      </c>
      <c r="H22" s="28">
        <f>H13+H21</f>
        <v>48.31</v>
      </c>
      <c r="I22" s="28">
        <f>I13+I21</f>
        <v>195.14999999999998</v>
      </c>
      <c r="J22" s="28">
        <f>J13+J21</f>
        <v>1412.7</v>
      </c>
      <c r="K22" s="28"/>
      <c r="L22" s="28">
        <f>L13+L21</f>
        <v>241</v>
      </c>
    </row>
    <row r="23" spans="1:12" ht="15" x14ac:dyDescent="0.25">
      <c r="A23" s="11">
        <v>1</v>
      </c>
      <c r="B23" s="12">
        <v>2</v>
      </c>
      <c r="C23" s="19" t="s">
        <v>20</v>
      </c>
      <c r="D23" s="5" t="s">
        <v>21</v>
      </c>
      <c r="E23" s="35" t="s">
        <v>63</v>
      </c>
      <c r="F23" s="36">
        <v>150</v>
      </c>
      <c r="G23" s="36">
        <v>10.199999999999999</v>
      </c>
      <c r="H23" s="36">
        <v>11.2</v>
      </c>
      <c r="I23" s="36">
        <v>24.7</v>
      </c>
      <c r="J23" s="36">
        <v>240</v>
      </c>
      <c r="K23" s="54" t="s">
        <v>70</v>
      </c>
      <c r="L23" s="36">
        <v>40.590000000000003</v>
      </c>
    </row>
    <row r="24" spans="1:12" ht="15" x14ac:dyDescent="0.25">
      <c r="A24" s="11"/>
      <c r="B24" s="12"/>
      <c r="C24" s="9"/>
      <c r="D24" s="6" t="s">
        <v>22</v>
      </c>
      <c r="E24" s="38" t="s">
        <v>64</v>
      </c>
      <c r="F24" s="39">
        <v>215</v>
      </c>
      <c r="G24" s="39">
        <v>0.32</v>
      </c>
      <c r="H24" s="39">
        <v>0</v>
      </c>
      <c r="I24" s="39">
        <v>13.7</v>
      </c>
      <c r="J24" s="39">
        <v>56.49</v>
      </c>
      <c r="K24" s="40">
        <v>376</v>
      </c>
      <c r="L24" s="39">
        <v>2.1800000000000002</v>
      </c>
    </row>
    <row r="25" spans="1:12" ht="15" x14ac:dyDescent="0.25">
      <c r="A25" s="11"/>
      <c r="B25" s="12"/>
      <c r="C25" s="9"/>
      <c r="D25" s="6" t="s">
        <v>23</v>
      </c>
      <c r="E25" s="38" t="s">
        <v>37</v>
      </c>
      <c r="F25" s="39">
        <v>40</v>
      </c>
      <c r="G25" s="39">
        <v>4.28</v>
      </c>
      <c r="H25" s="39">
        <v>1.8</v>
      </c>
      <c r="I25" s="39">
        <v>17.399999999999999</v>
      </c>
      <c r="J25" s="39">
        <v>109.6</v>
      </c>
      <c r="K25" s="40"/>
      <c r="L25" s="39">
        <v>3.63</v>
      </c>
    </row>
    <row r="26" spans="1:12" ht="15" x14ac:dyDescent="0.25">
      <c r="A26" s="11"/>
      <c r="B26" s="12"/>
      <c r="C26" s="9"/>
      <c r="D26" s="6"/>
      <c r="E26" s="52" t="s">
        <v>105</v>
      </c>
      <c r="F26" s="39">
        <v>130</v>
      </c>
      <c r="G26" s="39">
        <v>0.52</v>
      </c>
      <c r="H26" s="39">
        <v>0.52</v>
      </c>
      <c r="I26" s="39">
        <v>11.44</v>
      </c>
      <c r="J26" s="39">
        <v>61.1</v>
      </c>
      <c r="K26" s="40">
        <v>338</v>
      </c>
      <c r="L26" s="39">
        <v>15.6</v>
      </c>
    </row>
    <row r="27" spans="1:12" ht="15" x14ac:dyDescent="0.25">
      <c r="A27" s="11"/>
      <c r="B27" s="12"/>
      <c r="C27" s="9"/>
      <c r="D27" s="6"/>
      <c r="E27" s="38" t="s">
        <v>65</v>
      </c>
      <c r="F27" s="39">
        <v>10</v>
      </c>
      <c r="G27" s="39">
        <v>0.1</v>
      </c>
      <c r="H27" s="39">
        <v>7.25</v>
      </c>
      <c r="I27" s="39">
        <v>0.14000000000000001</v>
      </c>
      <c r="J27" s="39">
        <v>66.2</v>
      </c>
      <c r="K27" s="40">
        <v>14</v>
      </c>
      <c r="L27" s="39">
        <v>16.61</v>
      </c>
    </row>
    <row r="28" spans="1:12" ht="15" x14ac:dyDescent="0.25">
      <c r="A28" s="11"/>
      <c r="B28" s="12"/>
      <c r="C28" s="9"/>
      <c r="D28" s="6"/>
      <c r="E28" s="38" t="s">
        <v>57</v>
      </c>
      <c r="F28" s="39">
        <v>10</v>
      </c>
      <c r="G28" s="39">
        <v>2.2999999999999998</v>
      </c>
      <c r="H28" s="39">
        <v>2.9</v>
      </c>
      <c r="I28" s="39">
        <v>0</v>
      </c>
      <c r="J28" s="39">
        <v>36.200000000000003</v>
      </c>
      <c r="K28" s="40">
        <v>15</v>
      </c>
      <c r="L28" s="39">
        <v>12.5</v>
      </c>
    </row>
    <row r="29" spans="1:12" ht="15" x14ac:dyDescent="0.25">
      <c r="A29" s="11"/>
      <c r="B29" s="12"/>
      <c r="C29" s="9"/>
      <c r="D29" s="6"/>
      <c r="E29" s="48" t="s">
        <v>66</v>
      </c>
      <c r="F29" s="49">
        <v>500</v>
      </c>
      <c r="G29" s="49"/>
      <c r="H29" s="49"/>
      <c r="I29" s="49"/>
      <c r="J29" s="49"/>
      <c r="K29" s="49"/>
      <c r="L29" s="49">
        <v>26</v>
      </c>
    </row>
    <row r="30" spans="1:12" ht="15" x14ac:dyDescent="0.25">
      <c r="A30" s="13"/>
      <c r="B30" s="14"/>
      <c r="C30" s="7"/>
      <c r="D30" s="15" t="s">
        <v>31</v>
      </c>
      <c r="E30" s="8"/>
      <c r="F30" s="16">
        <f>SUM(F23:F29)</f>
        <v>1055</v>
      </c>
      <c r="G30" s="16">
        <f>SUM(G23:G29)</f>
        <v>17.72</v>
      </c>
      <c r="H30" s="16">
        <f>SUM(H23:H29)</f>
        <v>23.669999999999998</v>
      </c>
      <c r="I30" s="16">
        <f>SUM(I23:I29)</f>
        <v>67.38</v>
      </c>
      <c r="J30" s="16">
        <f>SUM(J23:J29)</f>
        <v>569.59000000000015</v>
      </c>
      <c r="K30" s="16"/>
      <c r="L30" s="16">
        <f>SUM(L23:L29)</f>
        <v>117.11000000000001</v>
      </c>
    </row>
    <row r="31" spans="1:12" ht="15" x14ac:dyDescent="0.25">
      <c r="A31" s="11"/>
      <c r="B31" s="12"/>
      <c r="C31" s="9"/>
      <c r="D31" s="65" t="s">
        <v>49</v>
      </c>
      <c r="E31" s="52" t="s">
        <v>67</v>
      </c>
      <c r="F31" s="39">
        <v>60</v>
      </c>
      <c r="G31" s="39">
        <v>0.42</v>
      </c>
      <c r="H31" s="39">
        <v>0.06</v>
      </c>
      <c r="I31" s="39">
        <v>1.1399999999999999</v>
      </c>
      <c r="J31" s="39">
        <v>6.6</v>
      </c>
      <c r="K31" s="62" t="s">
        <v>62</v>
      </c>
      <c r="L31" s="39">
        <v>8.18</v>
      </c>
    </row>
    <row r="32" spans="1:12" ht="15" x14ac:dyDescent="0.25">
      <c r="A32" s="11">
        <v>1</v>
      </c>
      <c r="B32" s="12">
        <v>2</v>
      </c>
      <c r="C32" s="9" t="s">
        <v>43</v>
      </c>
      <c r="D32" s="6" t="s">
        <v>25</v>
      </c>
      <c r="E32" s="52" t="s">
        <v>39</v>
      </c>
      <c r="F32" s="39">
        <v>250</v>
      </c>
      <c r="G32" s="39">
        <v>1.69</v>
      </c>
      <c r="H32" s="39">
        <v>4.91</v>
      </c>
      <c r="I32" s="39">
        <v>12.4</v>
      </c>
      <c r="J32" s="39">
        <v>101</v>
      </c>
      <c r="K32" s="40">
        <v>82</v>
      </c>
      <c r="L32" s="39">
        <v>14.15</v>
      </c>
    </row>
    <row r="33" spans="1:12" ht="15" x14ac:dyDescent="0.25">
      <c r="A33" s="11"/>
      <c r="B33" s="12"/>
      <c r="C33" s="9"/>
      <c r="D33" s="6" t="s">
        <v>26</v>
      </c>
      <c r="E33" s="52" t="s">
        <v>69</v>
      </c>
      <c r="F33" s="39">
        <v>100</v>
      </c>
      <c r="G33" s="39">
        <v>11.1</v>
      </c>
      <c r="H33" s="39">
        <v>14.5</v>
      </c>
      <c r="I33" s="39">
        <v>13</v>
      </c>
      <c r="J33" s="39">
        <v>227</v>
      </c>
      <c r="K33" s="62" t="s">
        <v>71</v>
      </c>
      <c r="L33" s="39">
        <v>77.14</v>
      </c>
    </row>
    <row r="34" spans="1:12" ht="15" x14ac:dyDescent="0.25">
      <c r="A34" s="11"/>
      <c r="B34" s="12"/>
      <c r="C34" s="9"/>
      <c r="D34" s="6" t="s">
        <v>27</v>
      </c>
      <c r="E34" s="52" t="s">
        <v>46</v>
      </c>
      <c r="F34" s="39">
        <v>150</v>
      </c>
      <c r="G34" s="39">
        <v>6.15</v>
      </c>
      <c r="H34" s="39">
        <v>4.2</v>
      </c>
      <c r="I34" s="39">
        <v>34.700000000000003</v>
      </c>
      <c r="J34" s="39">
        <v>201</v>
      </c>
      <c r="K34" s="40">
        <v>309</v>
      </c>
      <c r="L34" s="39">
        <v>13.45</v>
      </c>
    </row>
    <row r="35" spans="1:12" ht="15" x14ac:dyDescent="0.25">
      <c r="A35" s="11"/>
      <c r="B35" s="12"/>
      <c r="C35" s="9"/>
      <c r="D35" s="6" t="s">
        <v>44</v>
      </c>
      <c r="E35" s="52" t="s">
        <v>68</v>
      </c>
      <c r="F35" s="39">
        <v>200</v>
      </c>
      <c r="G35" s="39">
        <v>0.5</v>
      </c>
      <c r="H35" s="39">
        <v>0</v>
      </c>
      <c r="I35" s="39">
        <v>28.9</v>
      </c>
      <c r="J35" s="39">
        <v>117</v>
      </c>
      <c r="K35" s="40">
        <v>348</v>
      </c>
      <c r="L35" s="39">
        <v>5.57</v>
      </c>
    </row>
    <row r="36" spans="1:12" ht="15" x14ac:dyDescent="0.25">
      <c r="A36" s="11"/>
      <c r="B36" s="12"/>
      <c r="C36" s="9"/>
      <c r="D36" s="6" t="s">
        <v>29</v>
      </c>
      <c r="E36" s="38" t="s">
        <v>37</v>
      </c>
      <c r="F36" s="39">
        <v>30</v>
      </c>
      <c r="G36" s="39">
        <v>3.21</v>
      </c>
      <c r="H36" s="39">
        <v>1.35</v>
      </c>
      <c r="I36" s="39">
        <v>13.1</v>
      </c>
      <c r="J36" s="39">
        <v>82.2</v>
      </c>
      <c r="K36" s="40"/>
      <c r="L36" s="39">
        <v>2.86</v>
      </c>
    </row>
    <row r="37" spans="1:12" ht="15" x14ac:dyDescent="0.25">
      <c r="A37" s="11"/>
      <c r="B37" s="12"/>
      <c r="C37" s="9"/>
      <c r="D37" s="6" t="s">
        <v>30</v>
      </c>
      <c r="E37" s="38" t="s">
        <v>50</v>
      </c>
      <c r="F37" s="39">
        <v>20</v>
      </c>
      <c r="G37" s="39">
        <v>1.1200000000000001</v>
      </c>
      <c r="H37" s="39">
        <v>0.22</v>
      </c>
      <c r="I37" s="39">
        <v>9.8800000000000008</v>
      </c>
      <c r="J37" s="39">
        <v>46.4</v>
      </c>
      <c r="K37" s="40"/>
      <c r="L37" s="39">
        <v>2.54</v>
      </c>
    </row>
    <row r="38" spans="1:12" ht="15" x14ac:dyDescent="0.25">
      <c r="A38" s="13"/>
      <c r="B38" s="14"/>
      <c r="C38" s="7"/>
      <c r="D38" s="15" t="s">
        <v>31</v>
      </c>
      <c r="E38" s="8"/>
      <c r="F38" s="16">
        <f>SUM(F31:F37)</f>
        <v>810</v>
      </c>
      <c r="G38" s="16">
        <f>SUM(G31:G37)</f>
        <v>24.19</v>
      </c>
      <c r="H38" s="16">
        <f>SUM(H31:H37)</f>
        <v>25.24</v>
      </c>
      <c r="I38" s="16">
        <f>SUM(I31:I37)</f>
        <v>113.11999999999999</v>
      </c>
      <c r="J38" s="16">
        <f>SUM(J31:J37)</f>
        <v>781.2</v>
      </c>
      <c r="K38" s="16"/>
      <c r="L38" s="16">
        <f t="shared" ref="L38" si="0">SUM(L31:L37)</f>
        <v>123.89000000000001</v>
      </c>
    </row>
    <row r="39" spans="1:12" ht="23.25" customHeight="1" thickBot="1" x14ac:dyDescent="0.25">
      <c r="A39" s="29">
        <f>A23</f>
        <v>1</v>
      </c>
      <c r="B39" s="29">
        <f>B23</f>
        <v>2</v>
      </c>
      <c r="C39" s="59" t="s">
        <v>4</v>
      </c>
      <c r="D39" s="60"/>
      <c r="E39" s="27"/>
      <c r="F39" s="28">
        <f>F38+F30</f>
        <v>1865</v>
      </c>
      <c r="G39" s="28">
        <f t="shared" ref="G39:L39" si="1">G38+G30</f>
        <v>41.91</v>
      </c>
      <c r="H39" s="28">
        <f t="shared" si="1"/>
        <v>48.91</v>
      </c>
      <c r="I39" s="28">
        <f t="shared" si="1"/>
        <v>180.5</v>
      </c>
      <c r="J39" s="28">
        <f t="shared" si="1"/>
        <v>1350.7900000000002</v>
      </c>
      <c r="K39" s="28"/>
      <c r="L39" s="28">
        <f t="shared" si="1"/>
        <v>241.00000000000003</v>
      </c>
    </row>
    <row r="40" spans="1:12" ht="15" x14ac:dyDescent="0.25">
      <c r="A40" s="17">
        <v>1</v>
      </c>
      <c r="B40" s="18">
        <v>3</v>
      </c>
      <c r="C40" s="19" t="s">
        <v>20</v>
      </c>
      <c r="D40" s="5" t="s">
        <v>21</v>
      </c>
      <c r="E40" s="35" t="s">
        <v>72</v>
      </c>
      <c r="F40" s="36">
        <v>150</v>
      </c>
      <c r="G40" s="36">
        <v>10.9</v>
      </c>
      <c r="H40" s="36">
        <v>10.5</v>
      </c>
      <c r="I40" s="36">
        <v>2.8</v>
      </c>
      <c r="J40" s="36">
        <v>153</v>
      </c>
      <c r="K40" s="54" t="s">
        <v>78</v>
      </c>
      <c r="L40" s="36">
        <v>31.84</v>
      </c>
    </row>
    <row r="41" spans="1:12" ht="15" x14ac:dyDescent="0.25">
      <c r="A41" s="20"/>
      <c r="B41" s="12"/>
      <c r="C41" s="9"/>
      <c r="D41" s="6" t="s">
        <v>22</v>
      </c>
      <c r="E41" s="52" t="s">
        <v>73</v>
      </c>
      <c r="F41" s="39">
        <v>200</v>
      </c>
      <c r="G41" s="39">
        <v>3.9</v>
      </c>
      <c r="H41" s="39">
        <v>3.1</v>
      </c>
      <c r="I41" s="39">
        <v>25</v>
      </c>
      <c r="J41" s="39">
        <v>144</v>
      </c>
      <c r="K41" s="40">
        <v>382</v>
      </c>
      <c r="L41" s="39">
        <v>18.940000000000001</v>
      </c>
    </row>
    <row r="42" spans="1:12" ht="15" x14ac:dyDescent="0.25">
      <c r="A42" s="20"/>
      <c r="B42" s="12"/>
      <c r="C42" s="9"/>
      <c r="D42" s="6" t="s">
        <v>23</v>
      </c>
      <c r="E42" s="38" t="s">
        <v>37</v>
      </c>
      <c r="F42" s="39">
        <v>40</v>
      </c>
      <c r="G42" s="39">
        <v>3.24</v>
      </c>
      <c r="H42" s="39">
        <v>0.4</v>
      </c>
      <c r="I42" s="39">
        <v>19.5</v>
      </c>
      <c r="J42" s="39">
        <v>96.8</v>
      </c>
      <c r="K42" s="40"/>
      <c r="L42" s="39">
        <v>3.63</v>
      </c>
    </row>
    <row r="43" spans="1:12" ht="15" x14ac:dyDescent="0.25">
      <c r="A43" s="20"/>
      <c r="B43" s="12"/>
      <c r="C43" s="9"/>
      <c r="D43" s="6"/>
      <c r="E43" s="38" t="s">
        <v>50</v>
      </c>
      <c r="F43" s="39">
        <v>20</v>
      </c>
      <c r="G43" s="39">
        <v>2.19</v>
      </c>
      <c r="H43" s="39">
        <v>0.39</v>
      </c>
      <c r="I43" s="39">
        <v>10.9</v>
      </c>
      <c r="J43" s="39">
        <v>56.1</v>
      </c>
      <c r="K43" s="40"/>
      <c r="L43" s="39">
        <v>3.81</v>
      </c>
    </row>
    <row r="44" spans="1:12" ht="15" x14ac:dyDescent="0.25">
      <c r="A44" s="20"/>
      <c r="B44" s="12"/>
      <c r="C44" s="9"/>
      <c r="D44" s="51"/>
      <c r="E44" s="85" t="s">
        <v>105</v>
      </c>
      <c r="F44" s="55">
        <v>130</v>
      </c>
      <c r="G44" s="55">
        <v>0.52</v>
      </c>
      <c r="H44" s="55">
        <v>0.52</v>
      </c>
      <c r="I44" s="55">
        <v>11.44</v>
      </c>
      <c r="J44" s="55">
        <v>61.1</v>
      </c>
      <c r="K44" s="56">
        <v>338</v>
      </c>
      <c r="L44" s="55">
        <v>16.21</v>
      </c>
    </row>
    <row r="45" spans="1:12" ht="15" x14ac:dyDescent="0.25">
      <c r="A45" s="20"/>
      <c r="B45" s="12"/>
      <c r="C45" s="9"/>
      <c r="D45" s="6"/>
      <c r="E45" s="38" t="s">
        <v>56</v>
      </c>
      <c r="F45" s="39">
        <v>10</v>
      </c>
      <c r="G45" s="39">
        <v>0.1</v>
      </c>
      <c r="H45" s="39">
        <v>7.25</v>
      </c>
      <c r="I45" s="39">
        <v>0.1</v>
      </c>
      <c r="J45" s="39">
        <v>66.2</v>
      </c>
      <c r="K45" s="40">
        <v>14</v>
      </c>
      <c r="L45" s="39">
        <v>16.61</v>
      </c>
    </row>
    <row r="46" spans="1:12" ht="15" x14ac:dyDescent="0.25">
      <c r="A46" s="20"/>
      <c r="B46" s="12"/>
      <c r="C46" s="9"/>
      <c r="D46" s="6"/>
      <c r="E46" s="38" t="s">
        <v>66</v>
      </c>
      <c r="F46" s="39">
        <v>500</v>
      </c>
      <c r="G46" s="39"/>
      <c r="H46" s="39"/>
      <c r="I46" s="39"/>
      <c r="J46" s="39"/>
      <c r="K46" s="40"/>
      <c r="L46" s="39">
        <v>26</v>
      </c>
    </row>
    <row r="47" spans="1:12" ht="15" x14ac:dyDescent="0.25">
      <c r="A47" s="21"/>
      <c r="B47" s="14"/>
      <c r="C47" s="7"/>
      <c r="D47" s="15" t="s">
        <v>31</v>
      </c>
      <c r="E47" s="8"/>
      <c r="F47" s="16">
        <f>SUM(F40:F46)</f>
        <v>1050</v>
      </c>
      <c r="G47" s="16">
        <f t="shared" ref="G47:L47" si="2">SUM(G40:G46)</f>
        <v>20.85</v>
      </c>
      <c r="H47" s="16">
        <f t="shared" si="2"/>
        <v>22.16</v>
      </c>
      <c r="I47" s="16">
        <f t="shared" si="2"/>
        <v>69.739999999999995</v>
      </c>
      <c r="J47" s="16">
        <f t="shared" si="2"/>
        <v>577.20000000000005</v>
      </c>
      <c r="K47" s="16"/>
      <c r="L47" s="16">
        <f t="shared" si="2"/>
        <v>117.04</v>
      </c>
    </row>
    <row r="48" spans="1:12" ht="15" x14ac:dyDescent="0.25">
      <c r="A48" s="20"/>
      <c r="B48" s="12"/>
      <c r="C48" s="9"/>
      <c r="D48" s="66" t="s">
        <v>49</v>
      </c>
      <c r="E48" s="38" t="s">
        <v>74</v>
      </c>
      <c r="F48" s="39">
        <v>60</v>
      </c>
      <c r="G48" s="39">
        <v>0.7</v>
      </c>
      <c r="H48" s="39">
        <v>0.1</v>
      </c>
      <c r="I48" s="39">
        <v>1.1399999999999999</v>
      </c>
      <c r="J48" s="39">
        <v>14.5</v>
      </c>
      <c r="K48" s="62" t="s">
        <v>62</v>
      </c>
      <c r="L48" s="39">
        <v>13.25</v>
      </c>
    </row>
    <row r="49" spans="1:12" ht="15" x14ac:dyDescent="0.25">
      <c r="A49" s="20">
        <v>1</v>
      </c>
      <c r="B49" s="12">
        <v>3</v>
      </c>
      <c r="C49" s="9" t="s">
        <v>24</v>
      </c>
      <c r="D49" s="6" t="s">
        <v>25</v>
      </c>
      <c r="E49" s="38" t="s">
        <v>75</v>
      </c>
      <c r="F49" s="39">
        <v>250</v>
      </c>
      <c r="G49" s="39">
        <v>2.97</v>
      </c>
      <c r="H49" s="39">
        <v>5.5</v>
      </c>
      <c r="I49" s="39">
        <v>23.8</v>
      </c>
      <c r="J49" s="39">
        <v>156</v>
      </c>
      <c r="K49" s="40">
        <v>101</v>
      </c>
      <c r="L49" s="39">
        <v>14.85</v>
      </c>
    </row>
    <row r="50" spans="1:12" ht="15" x14ac:dyDescent="0.25">
      <c r="A50" s="20"/>
      <c r="B50" s="12"/>
      <c r="C50" s="9"/>
      <c r="D50" s="6" t="s">
        <v>26</v>
      </c>
      <c r="E50" s="52" t="s">
        <v>106</v>
      </c>
      <c r="F50" s="39">
        <v>100</v>
      </c>
      <c r="G50" s="39">
        <v>9.48</v>
      </c>
      <c r="H50" s="39">
        <v>12</v>
      </c>
      <c r="I50" s="39">
        <v>9.91</v>
      </c>
      <c r="J50" s="39">
        <v>182</v>
      </c>
      <c r="K50" s="62" t="s">
        <v>79</v>
      </c>
      <c r="L50" s="39">
        <v>45.94</v>
      </c>
    </row>
    <row r="51" spans="1:12" ht="15" x14ac:dyDescent="0.25">
      <c r="A51" s="20"/>
      <c r="B51" s="12"/>
      <c r="C51" s="9"/>
      <c r="D51" s="6" t="s">
        <v>27</v>
      </c>
      <c r="E51" s="38" t="s">
        <v>76</v>
      </c>
      <c r="F51" s="39">
        <v>150</v>
      </c>
      <c r="G51" s="39">
        <v>3.13</v>
      </c>
      <c r="H51" s="39">
        <v>5.25</v>
      </c>
      <c r="I51" s="39">
        <v>20.3</v>
      </c>
      <c r="J51" s="39">
        <v>141</v>
      </c>
      <c r="K51" s="40">
        <v>312</v>
      </c>
      <c r="L51" s="39">
        <v>29.83</v>
      </c>
    </row>
    <row r="52" spans="1:12" ht="15" x14ac:dyDescent="0.25">
      <c r="A52" s="20"/>
      <c r="B52" s="12"/>
      <c r="C52" s="9"/>
      <c r="D52" s="6" t="s">
        <v>44</v>
      </c>
      <c r="E52" s="38" t="s">
        <v>77</v>
      </c>
      <c r="F52" s="39">
        <v>200</v>
      </c>
      <c r="G52" s="39">
        <v>0.63</v>
      </c>
      <c r="H52" s="39">
        <v>0.1</v>
      </c>
      <c r="I52" s="39">
        <v>28.7</v>
      </c>
      <c r="J52" s="39">
        <v>118</v>
      </c>
      <c r="K52" s="40">
        <v>348</v>
      </c>
      <c r="L52" s="39">
        <v>12.65</v>
      </c>
    </row>
    <row r="53" spans="1:12" ht="15" x14ac:dyDescent="0.25">
      <c r="A53" s="20"/>
      <c r="B53" s="12"/>
      <c r="C53" s="9"/>
      <c r="D53" s="6" t="s">
        <v>29</v>
      </c>
      <c r="E53" s="38" t="s">
        <v>37</v>
      </c>
      <c r="F53" s="39">
        <v>40</v>
      </c>
      <c r="G53" s="39">
        <v>4.28</v>
      </c>
      <c r="H53" s="39">
        <v>1.8</v>
      </c>
      <c r="I53" s="39">
        <v>17.399999999999999</v>
      </c>
      <c r="J53" s="39">
        <v>109.6</v>
      </c>
      <c r="K53" s="40"/>
      <c r="L53" s="39">
        <v>3.63</v>
      </c>
    </row>
    <row r="54" spans="1:12" ht="15" x14ac:dyDescent="0.25">
      <c r="A54" s="20"/>
      <c r="B54" s="12"/>
      <c r="C54" s="9"/>
      <c r="D54" s="6" t="s">
        <v>30</v>
      </c>
      <c r="E54" s="38" t="s">
        <v>50</v>
      </c>
      <c r="F54" s="39">
        <v>20</v>
      </c>
      <c r="G54" s="39">
        <v>1.36</v>
      </c>
      <c r="H54" s="39">
        <v>0.32</v>
      </c>
      <c r="I54" s="39">
        <v>7.96</v>
      </c>
      <c r="J54" s="39">
        <v>40.200000000000003</v>
      </c>
      <c r="K54" s="40"/>
      <c r="L54" s="39">
        <v>3.81</v>
      </c>
    </row>
    <row r="55" spans="1:12" ht="15" hidden="1" x14ac:dyDescent="0.25">
      <c r="A55" s="20"/>
      <c r="B55" s="12"/>
      <c r="C55" s="9"/>
      <c r="D55" s="6"/>
      <c r="E55" s="48"/>
      <c r="F55" s="49"/>
      <c r="G55" s="49"/>
      <c r="H55" s="49"/>
      <c r="I55" s="49"/>
      <c r="J55" s="49"/>
      <c r="K55" s="50"/>
      <c r="L55" s="49"/>
    </row>
    <row r="56" spans="1:12" ht="15" x14ac:dyDescent="0.25">
      <c r="A56" s="21"/>
      <c r="B56" s="14"/>
      <c r="C56" s="7"/>
      <c r="D56" s="15" t="s">
        <v>31</v>
      </c>
      <c r="E56" s="8"/>
      <c r="F56" s="16">
        <f>SUM(F48:F54)</f>
        <v>820</v>
      </c>
      <c r="G56" s="16">
        <f t="shared" ref="G56:L56" si="3">SUM(G48:G54)</f>
        <v>22.55</v>
      </c>
      <c r="H56" s="16">
        <f t="shared" si="3"/>
        <v>25.070000000000004</v>
      </c>
      <c r="I56" s="16">
        <f t="shared" si="3"/>
        <v>109.21</v>
      </c>
      <c r="J56" s="16">
        <f t="shared" si="3"/>
        <v>761.30000000000007</v>
      </c>
      <c r="K56" s="16"/>
      <c r="L56" s="16">
        <f t="shared" si="3"/>
        <v>123.96</v>
      </c>
    </row>
    <row r="57" spans="1:12" ht="27" customHeight="1" thickBot="1" x14ac:dyDescent="0.25">
      <c r="A57" s="25">
        <f>A40</f>
        <v>1</v>
      </c>
      <c r="B57" s="26">
        <f>B40</f>
        <v>3</v>
      </c>
      <c r="C57" s="59" t="s">
        <v>4</v>
      </c>
      <c r="D57" s="60"/>
      <c r="E57" s="27"/>
      <c r="F57" s="28">
        <f>F56+F47</f>
        <v>1870</v>
      </c>
      <c r="G57" s="28">
        <f t="shared" ref="G57:L57" si="4">G56+G47</f>
        <v>43.400000000000006</v>
      </c>
      <c r="H57" s="28">
        <f t="shared" si="4"/>
        <v>47.230000000000004</v>
      </c>
      <c r="I57" s="28">
        <f t="shared" si="4"/>
        <v>178.95</v>
      </c>
      <c r="J57" s="28">
        <f t="shared" si="4"/>
        <v>1338.5</v>
      </c>
      <c r="K57" s="28"/>
      <c r="L57" s="28">
        <f t="shared" si="4"/>
        <v>241</v>
      </c>
    </row>
    <row r="58" spans="1:12" ht="15" x14ac:dyDescent="0.25">
      <c r="A58" s="17">
        <v>1</v>
      </c>
      <c r="B58" s="18">
        <v>4</v>
      </c>
      <c r="C58" s="19" t="s">
        <v>20</v>
      </c>
      <c r="D58" s="5" t="s">
        <v>21</v>
      </c>
      <c r="E58" s="53" t="s">
        <v>80</v>
      </c>
      <c r="F58" s="36">
        <v>220</v>
      </c>
      <c r="G58" s="36">
        <v>9.19</v>
      </c>
      <c r="H58" s="36">
        <v>8.01</v>
      </c>
      <c r="I58" s="36">
        <v>54.1</v>
      </c>
      <c r="J58" s="36">
        <v>325</v>
      </c>
      <c r="K58" s="54" t="s">
        <v>87</v>
      </c>
      <c r="L58" s="36">
        <v>43.59</v>
      </c>
    </row>
    <row r="59" spans="1:12" ht="15" x14ac:dyDescent="0.25">
      <c r="A59" s="20"/>
      <c r="B59" s="12"/>
      <c r="C59" s="9"/>
      <c r="D59" s="6" t="s">
        <v>22</v>
      </c>
      <c r="E59" s="52" t="s">
        <v>81</v>
      </c>
      <c r="F59" s="39">
        <v>200</v>
      </c>
      <c r="G59" s="39">
        <v>2.86</v>
      </c>
      <c r="H59" s="39">
        <v>2.6</v>
      </c>
      <c r="I59" s="39">
        <v>19</v>
      </c>
      <c r="J59" s="39">
        <v>111</v>
      </c>
      <c r="K59" s="40">
        <v>379</v>
      </c>
      <c r="L59" s="57">
        <v>19.059999999999999</v>
      </c>
    </row>
    <row r="60" spans="1:12" ht="15" x14ac:dyDescent="0.25">
      <c r="A60" s="20"/>
      <c r="B60" s="12"/>
      <c r="C60" s="9"/>
      <c r="D60" s="6" t="s">
        <v>23</v>
      </c>
      <c r="E60" s="38" t="s">
        <v>37</v>
      </c>
      <c r="F60" s="39">
        <v>30</v>
      </c>
      <c r="G60" s="39">
        <v>3.21</v>
      </c>
      <c r="H60" s="39">
        <v>1.35</v>
      </c>
      <c r="I60" s="39">
        <v>13.1</v>
      </c>
      <c r="J60" s="39">
        <v>82.2</v>
      </c>
      <c r="K60" s="40"/>
      <c r="L60" s="39">
        <v>2.86</v>
      </c>
    </row>
    <row r="61" spans="1:12" ht="15" x14ac:dyDescent="0.25">
      <c r="A61" s="20"/>
      <c r="B61" s="12"/>
      <c r="C61" s="9"/>
      <c r="D61" s="6"/>
      <c r="E61" s="52" t="s">
        <v>108</v>
      </c>
      <c r="F61" s="39">
        <v>130</v>
      </c>
      <c r="G61" s="39">
        <v>0.52</v>
      </c>
      <c r="H61" s="39">
        <v>0.52</v>
      </c>
      <c r="I61" s="39">
        <v>11.44</v>
      </c>
      <c r="J61" s="39">
        <v>61.1</v>
      </c>
      <c r="K61" s="40">
        <v>338</v>
      </c>
      <c r="L61" s="39">
        <v>15.6</v>
      </c>
    </row>
    <row r="62" spans="1:12" ht="15" x14ac:dyDescent="0.25">
      <c r="A62" s="20"/>
      <c r="B62" s="12"/>
      <c r="C62" s="9"/>
      <c r="D62" s="6"/>
      <c r="E62" s="38" t="s">
        <v>65</v>
      </c>
      <c r="F62" s="39">
        <v>10</v>
      </c>
      <c r="G62" s="39">
        <v>0.1</v>
      </c>
      <c r="H62" s="39">
        <v>7.25</v>
      </c>
      <c r="I62" s="39">
        <v>0.14000000000000001</v>
      </c>
      <c r="J62" s="39">
        <v>66.2</v>
      </c>
      <c r="K62" s="40">
        <v>14</v>
      </c>
      <c r="L62" s="39">
        <v>16.61</v>
      </c>
    </row>
    <row r="63" spans="1:12" ht="15" x14ac:dyDescent="0.25">
      <c r="A63" s="20"/>
      <c r="B63" s="12"/>
      <c r="C63" s="9"/>
      <c r="D63" s="6"/>
      <c r="E63" s="38" t="s">
        <v>57</v>
      </c>
      <c r="F63" s="39">
        <v>10</v>
      </c>
      <c r="G63" s="39">
        <v>2.2999999999999998</v>
      </c>
      <c r="H63" s="39">
        <v>2.9</v>
      </c>
      <c r="I63" s="39">
        <v>0</v>
      </c>
      <c r="J63" s="39">
        <v>36.200000000000003</v>
      </c>
      <c r="K63" s="40">
        <v>15</v>
      </c>
      <c r="L63" s="39">
        <v>22.56</v>
      </c>
    </row>
    <row r="64" spans="1:12" ht="15" x14ac:dyDescent="0.25">
      <c r="A64" s="20"/>
      <c r="B64" s="12"/>
      <c r="C64" s="9"/>
      <c r="D64" s="6"/>
      <c r="E64" s="38" t="s">
        <v>66</v>
      </c>
      <c r="F64" s="39">
        <v>500</v>
      </c>
      <c r="G64" s="39"/>
      <c r="H64" s="39"/>
      <c r="I64" s="39"/>
      <c r="J64" s="39"/>
      <c r="K64" s="40"/>
      <c r="L64" s="39">
        <v>26</v>
      </c>
    </row>
    <row r="65" spans="1:12" ht="15" x14ac:dyDescent="0.25">
      <c r="A65" s="21"/>
      <c r="B65" s="14"/>
      <c r="C65" s="7"/>
      <c r="D65" s="15" t="s">
        <v>31</v>
      </c>
      <c r="E65" s="8"/>
      <c r="F65" s="16">
        <f>SUM(F58:F64)</f>
        <v>1100</v>
      </c>
      <c r="G65" s="16">
        <f>SUM(G58:G64)</f>
        <v>18.179999999999996</v>
      </c>
      <c r="H65" s="16">
        <f>SUM(H58:H64)</f>
        <v>22.629999999999995</v>
      </c>
      <c r="I65" s="16">
        <f>SUM(I58:I64)</f>
        <v>97.779999999999987</v>
      </c>
      <c r="J65" s="16">
        <f>SUM(J58:J64)</f>
        <v>681.70000000000016</v>
      </c>
      <c r="K65" s="22"/>
      <c r="L65" s="16">
        <f>SUM(L58:L64)</f>
        <v>146.28</v>
      </c>
    </row>
    <row r="66" spans="1:12" ht="15" x14ac:dyDescent="0.25">
      <c r="A66" s="20"/>
      <c r="B66" s="12"/>
      <c r="C66" s="9"/>
      <c r="D66" s="65" t="s">
        <v>49</v>
      </c>
      <c r="E66" s="67" t="s">
        <v>82</v>
      </c>
      <c r="F66" s="39">
        <v>60</v>
      </c>
      <c r="G66" s="39">
        <v>0.7</v>
      </c>
      <c r="H66" s="39">
        <v>0.1</v>
      </c>
      <c r="I66" s="39">
        <v>1.1399999999999999</v>
      </c>
      <c r="J66" s="39">
        <v>14.5</v>
      </c>
      <c r="K66" s="68" t="s">
        <v>62</v>
      </c>
      <c r="L66" s="39">
        <v>13.25</v>
      </c>
    </row>
    <row r="67" spans="1:12" ht="15" x14ac:dyDescent="0.25">
      <c r="A67" s="20"/>
      <c r="B67" s="12"/>
      <c r="C67" s="9"/>
      <c r="D67" s="6" t="s">
        <v>25</v>
      </c>
      <c r="E67" s="52" t="s">
        <v>83</v>
      </c>
      <c r="F67" s="39">
        <v>250</v>
      </c>
      <c r="G67" s="39">
        <v>2.95</v>
      </c>
      <c r="H67" s="39">
        <v>5.24</v>
      </c>
      <c r="I67" s="39">
        <v>19.399999999999999</v>
      </c>
      <c r="J67" s="39">
        <v>137</v>
      </c>
      <c r="K67" s="39">
        <v>103</v>
      </c>
      <c r="L67" s="39">
        <v>14.87</v>
      </c>
    </row>
    <row r="68" spans="1:12" ht="15" x14ac:dyDescent="0.25">
      <c r="A68" s="20">
        <v>1</v>
      </c>
      <c r="B68" s="12">
        <v>4</v>
      </c>
      <c r="C68" s="9" t="s">
        <v>43</v>
      </c>
      <c r="D68" s="6" t="s">
        <v>26</v>
      </c>
      <c r="E68" s="52" t="s">
        <v>86</v>
      </c>
      <c r="F68" s="39">
        <v>100</v>
      </c>
      <c r="G68" s="39">
        <v>11.02</v>
      </c>
      <c r="H68" s="39">
        <v>12</v>
      </c>
      <c r="I68" s="39">
        <v>12.1</v>
      </c>
      <c r="J68" s="39">
        <v>200</v>
      </c>
      <c r="K68" s="62" t="s">
        <v>88</v>
      </c>
      <c r="L68" s="39">
        <v>38.270000000000003</v>
      </c>
    </row>
    <row r="69" spans="1:12" ht="15" x14ac:dyDescent="0.25">
      <c r="A69" s="20"/>
      <c r="B69" s="12"/>
      <c r="C69" s="9"/>
      <c r="D69" s="6" t="s">
        <v>27</v>
      </c>
      <c r="E69" s="52" t="s">
        <v>84</v>
      </c>
      <c r="F69" s="39">
        <v>150</v>
      </c>
      <c r="G69" s="39">
        <v>8.15</v>
      </c>
      <c r="H69" s="39">
        <v>5.19</v>
      </c>
      <c r="I69" s="39">
        <v>35.9</v>
      </c>
      <c r="J69" s="39">
        <v>223</v>
      </c>
      <c r="K69" s="40">
        <v>302</v>
      </c>
      <c r="L69" s="39">
        <v>16.809999999999999</v>
      </c>
    </row>
    <row r="70" spans="1:12" ht="15" x14ac:dyDescent="0.25">
      <c r="A70" s="20"/>
      <c r="B70" s="12"/>
      <c r="C70" s="9"/>
      <c r="D70" s="6" t="s">
        <v>44</v>
      </c>
      <c r="E70" s="52" t="s">
        <v>85</v>
      </c>
      <c r="F70" s="39">
        <v>200</v>
      </c>
      <c r="G70" s="39">
        <v>0.12</v>
      </c>
      <c r="H70" s="39">
        <v>0.05</v>
      </c>
      <c r="I70" s="39">
        <v>25.2</v>
      </c>
      <c r="J70" s="39">
        <v>103</v>
      </c>
      <c r="K70" s="62" t="s">
        <v>48</v>
      </c>
      <c r="L70" s="39">
        <v>6.12</v>
      </c>
    </row>
    <row r="71" spans="1:12" ht="15" x14ac:dyDescent="0.25">
      <c r="A71" s="20"/>
      <c r="B71" s="12"/>
      <c r="C71" s="9"/>
      <c r="D71" s="6" t="s">
        <v>29</v>
      </c>
      <c r="E71" s="38" t="s">
        <v>37</v>
      </c>
      <c r="F71" s="39">
        <v>30</v>
      </c>
      <c r="G71" s="39">
        <v>3.21</v>
      </c>
      <c r="H71" s="39">
        <v>1.35</v>
      </c>
      <c r="I71" s="39">
        <v>13.1</v>
      </c>
      <c r="J71" s="39">
        <v>82.2</v>
      </c>
      <c r="K71" s="40"/>
      <c r="L71" s="39">
        <v>2.86</v>
      </c>
    </row>
    <row r="72" spans="1:12" ht="15" x14ac:dyDescent="0.25">
      <c r="A72" s="20"/>
      <c r="B72" s="12"/>
      <c r="C72" s="9"/>
      <c r="D72" s="6" t="s">
        <v>30</v>
      </c>
      <c r="E72" s="38" t="s">
        <v>50</v>
      </c>
      <c r="F72" s="39">
        <v>20</v>
      </c>
      <c r="G72" s="39">
        <v>1.1200000000000001</v>
      </c>
      <c r="H72" s="39">
        <v>0.22</v>
      </c>
      <c r="I72" s="39">
        <v>9.8800000000000008</v>
      </c>
      <c r="J72" s="39">
        <v>46.4</v>
      </c>
      <c r="K72" s="40"/>
      <c r="L72" s="39">
        <v>2.54</v>
      </c>
    </row>
    <row r="73" spans="1:12" ht="15" x14ac:dyDescent="0.25">
      <c r="A73" s="21"/>
      <c r="B73" s="14"/>
      <c r="C73" s="7"/>
      <c r="D73" s="15" t="s">
        <v>31</v>
      </c>
      <c r="E73" s="8"/>
      <c r="F73" s="16">
        <f>SUM(F66:F72)</f>
        <v>810</v>
      </c>
      <c r="G73" s="16">
        <f t="shared" ref="G73:L73" si="5">SUM(G66:G72)</f>
        <v>27.270000000000003</v>
      </c>
      <c r="H73" s="16">
        <f t="shared" si="5"/>
        <v>24.150000000000002</v>
      </c>
      <c r="I73" s="16">
        <f t="shared" si="5"/>
        <v>116.71999999999998</v>
      </c>
      <c r="J73" s="16">
        <f t="shared" si="5"/>
        <v>806.1</v>
      </c>
      <c r="K73" s="16"/>
      <c r="L73" s="16">
        <f t="shared" si="5"/>
        <v>94.720000000000013</v>
      </c>
    </row>
    <row r="74" spans="1:12" ht="30.75" customHeight="1" thickBot="1" x14ac:dyDescent="0.25">
      <c r="A74" s="25">
        <f>A58</f>
        <v>1</v>
      </c>
      <c r="B74" s="26">
        <f>B58</f>
        <v>4</v>
      </c>
      <c r="C74" s="59" t="s">
        <v>4</v>
      </c>
      <c r="D74" s="60"/>
      <c r="E74" s="27"/>
      <c r="F74" s="28">
        <f>F73+F65</f>
        <v>1910</v>
      </c>
      <c r="G74" s="28">
        <f t="shared" ref="G74:L74" si="6">G73+G65</f>
        <v>45.45</v>
      </c>
      <c r="H74" s="28">
        <f t="shared" si="6"/>
        <v>46.78</v>
      </c>
      <c r="I74" s="28">
        <f t="shared" si="6"/>
        <v>214.49999999999997</v>
      </c>
      <c r="J74" s="28">
        <f t="shared" si="6"/>
        <v>1487.8000000000002</v>
      </c>
      <c r="K74" s="28"/>
      <c r="L74" s="28">
        <f t="shared" si="6"/>
        <v>241</v>
      </c>
    </row>
    <row r="75" spans="1:12" ht="15" x14ac:dyDescent="0.25">
      <c r="A75" s="17">
        <v>1</v>
      </c>
      <c r="B75" s="18">
        <v>5</v>
      </c>
      <c r="C75" s="19" t="s">
        <v>20</v>
      </c>
      <c r="D75" s="5" t="s">
        <v>21</v>
      </c>
      <c r="E75" s="53" t="s">
        <v>89</v>
      </c>
      <c r="F75" s="36">
        <v>150</v>
      </c>
      <c r="G75" s="36">
        <v>17</v>
      </c>
      <c r="H75" s="36">
        <v>7.8</v>
      </c>
      <c r="I75" s="36">
        <v>37.1</v>
      </c>
      <c r="J75" s="36">
        <v>284.2</v>
      </c>
      <c r="K75" s="54" t="s">
        <v>91</v>
      </c>
      <c r="L75" s="36">
        <v>63.69</v>
      </c>
    </row>
    <row r="76" spans="1:12" ht="15" x14ac:dyDescent="0.25">
      <c r="A76" s="20"/>
      <c r="B76" s="12"/>
      <c r="C76" s="9"/>
      <c r="D76" s="6" t="s">
        <v>22</v>
      </c>
      <c r="E76" s="38" t="s">
        <v>64</v>
      </c>
      <c r="F76" s="39">
        <v>215</v>
      </c>
      <c r="G76" s="39">
        <v>0.32</v>
      </c>
      <c r="H76" s="39">
        <v>0</v>
      </c>
      <c r="I76" s="39">
        <v>13.7</v>
      </c>
      <c r="J76" s="39">
        <v>56.49</v>
      </c>
      <c r="K76" s="40">
        <v>376</v>
      </c>
      <c r="L76" s="39">
        <v>2.1800000000000002</v>
      </c>
    </row>
    <row r="77" spans="1:12" ht="15" x14ac:dyDescent="0.25">
      <c r="A77" s="20"/>
      <c r="B77" s="12"/>
      <c r="C77" s="9"/>
      <c r="D77" s="6" t="s">
        <v>29</v>
      </c>
      <c r="E77" s="38" t="s">
        <v>37</v>
      </c>
      <c r="F77" s="39">
        <v>30</v>
      </c>
      <c r="G77" s="39">
        <v>3.21</v>
      </c>
      <c r="H77" s="39">
        <v>1.35</v>
      </c>
      <c r="I77" s="39">
        <v>13.1</v>
      </c>
      <c r="J77" s="39">
        <v>82.2</v>
      </c>
      <c r="K77" s="40"/>
      <c r="L77" s="39">
        <v>2.86</v>
      </c>
    </row>
    <row r="78" spans="1:12" ht="15" x14ac:dyDescent="0.25">
      <c r="A78" s="20"/>
      <c r="B78" s="12"/>
      <c r="C78" s="9"/>
      <c r="D78" s="6"/>
      <c r="E78" s="52" t="s">
        <v>105</v>
      </c>
      <c r="F78" s="39">
        <v>130</v>
      </c>
      <c r="G78" s="39">
        <v>0.52</v>
      </c>
      <c r="H78" s="39">
        <v>0.52</v>
      </c>
      <c r="I78" s="39">
        <v>11.44</v>
      </c>
      <c r="J78" s="39">
        <v>61.1</v>
      </c>
      <c r="K78" s="40">
        <v>338</v>
      </c>
      <c r="L78" s="39">
        <v>15.6</v>
      </c>
    </row>
    <row r="79" spans="1:12" ht="15" x14ac:dyDescent="0.25">
      <c r="A79" s="20"/>
      <c r="B79" s="12"/>
      <c r="C79" s="9"/>
      <c r="D79" s="6"/>
      <c r="E79" s="38" t="s">
        <v>56</v>
      </c>
      <c r="F79" s="39">
        <v>10</v>
      </c>
      <c r="G79" s="39">
        <v>0.1</v>
      </c>
      <c r="H79" s="39">
        <v>7.2</v>
      </c>
      <c r="I79" s="39">
        <v>0.1</v>
      </c>
      <c r="J79" s="39">
        <v>66.2</v>
      </c>
      <c r="K79" s="40">
        <v>14</v>
      </c>
      <c r="L79" s="39">
        <v>16.61</v>
      </c>
    </row>
    <row r="80" spans="1:12" ht="15" x14ac:dyDescent="0.25">
      <c r="A80" s="20"/>
      <c r="B80" s="12"/>
      <c r="C80" s="9"/>
      <c r="D80" s="6"/>
      <c r="E80" s="52" t="s">
        <v>66</v>
      </c>
      <c r="F80" s="39">
        <v>500</v>
      </c>
      <c r="G80" s="39"/>
      <c r="H80" s="39"/>
      <c r="I80" s="39"/>
      <c r="J80" s="39"/>
      <c r="K80" s="40"/>
      <c r="L80" s="39">
        <v>26</v>
      </c>
    </row>
    <row r="81" spans="1:12" ht="15" hidden="1" x14ac:dyDescent="0.25">
      <c r="A81" s="20"/>
      <c r="B81" s="12"/>
      <c r="C81" s="9"/>
      <c r="D81" s="51"/>
      <c r="E81" s="48"/>
      <c r="F81" s="49"/>
      <c r="G81" s="49"/>
      <c r="H81" s="49"/>
      <c r="I81" s="49"/>
      <c r="J81" s="49"/>
      <c r="K81" s="50"/>
      <c r="L81" s="49"/>
    </row>
    <row r="82" spans="1:12" ht="15" hidden="1" x14ac:dyDescent="0.25">
      <c r="A82" s="20"/>
      <c r="B82" s="12"/>
      <c r="C82" s="9"/>
      <c r="D82" s="51"/>
      <c r="E82" s="48"/>
      <c r="F82" s="49"/>
      <c r="G82" s="49"/>
      <c r="H82" s="49"/>
      <c r="I82" s="49"/>
      <c r="J82" s="49"/>
      <c r="K82" s="50"/>
      <c r="L82" s="49"/>
    </row>
    <row r="83" spans="1:12" ht="15" x14ac:dyDescent="0.25">
      <c r="A83" s="21"/>
      <c r="B83" s="14"/>
      <c r="C83" s="7"/>
      <c r="D83" s="15" t="s">
        <v>31</v>
      </c>
      <c r="E83" s="8"/>
      <c r="F83" s="16">
        <f>SUM(F75:F82)</f>
        <v>1035</v>
      </c>
      <c r="G83" s="16">
        <f t="shared" ref="G83:L83" si="7">SUM(G75:G82)</f>
        <v>21.150000000000002</v>
      </c>
      <c r="H83" s="16">
        <f t="shared" si="7"/>
        <v>16.87</v>
      </c>
      <c r="I83" s="16">
        <f t="shared" si="7"/>
        <v>75.44</v>
      </c>
      <c r="J83" s="16">
        <f t="shared" si="7"/>
        <v>550.19000000000005</v>
      </c>
      <c r="K83" s="16"/>
      <c r="L83" s="16">
        <f t="shared" si="7"/>
        <v>126.94</v>
      </c>
    </row>
    <row r="84" spans="1:12" ht="15" x14ac:dyDescent="0.25">
      <c r="A84" s="20">
        <v>1</v>
      </c>
      <c r="B84" s="12">
        <v>5</v>
      </c>
      <c r="C84" s="9" t="s">
        <v>24</v>
      </c>
      <c r="D84" s="6" t="s">
        <v>49</v>
      </c>
      <c r="E84" s="52" t="s">
        <v>58</v>
      </c>
      <c r="F84" s="39">
        <v>60</v>
      </c>
      <c r="G84" s="39">
        <v>0.42</v>
      </c>
      <c r="H84" s="39">
        <v>0.06</v>
      </c>
      <c r="I84" s="39">
        <v>1.1399999999999999</v>
      </c>
      <c r="J84" s="39">
        <v>6.6</v>
      </c>
      <c r="K84" s="62" t="s">
        <v>62</v>
      </c>
      <c r="L84" s="39">
        <v>9.07</v>
      </c>
    </row>
    <row r="85" spans="1:12" ht="15" x14ac:dyDescent="0.25">
      <c r="A85" s="20"/>
      <c r="B85" s="12"/>
      <c r="C85" s="9"/>
      <c r="D85" s="6" t="s">
        <v>25</v>
      </c>
      <c r="E85" s="52" t="s">
        <v>38</v>
      </c>
      <c r="F85" s="39">
        <v>250</v>
      </c>
      <c r="G85" s="39">
        <v>5.67</v>
      </c>
      <c r="H85" s="39">
        <v>5.27</v>
      </c>
      <c r="I85" s="39">
        <v>21.9</v>
      </c>
      <c r="J85" s="39">
        <v>158</v>
      </c>
      <c r="K85" s="40">
        <v>102</v>
      </c>
      <c r="L85" s="39">
        <v>12.77</v>
      </c>
    </row>
    <row r="86" spans="1:12" ht="15" x14ac:dyDescent="0.25">
      <c r="A86" s="20"/>
      <c r="B86" s="12"/>
      <c r="C86" s="9"/>
      <c r="D86" s="6" t="s">
        <v>26</v>
      </c>
      <c r="E86" s="52" t="s">
        <v>90</v>
      </c>
      <c r="F86" s="39">
        <v>240</v>
      </c>
      <c r="G86" s="39">
        <v>16.7</v>
      </c>
      <c r="H86" s="39">
        <v>17.399999999999999</v>
      </c>
      <c r="I86" s="39">
        <v>42.9</v>
      </c>
      <c r="J86" s="39">
        <v>395</v>
      </c>
      <c r="K86" s="62" t="s">
        <v>92</v>
      </c>
      <c r="L86" s="39">
        <v>72.959999999999994</v>
      </c>
    </row>
    <row r="87" spans="1:12" ht="15" x14ac:dyDescent="0.25">
      <c r="A87" s="20"/>
      <c r="B87" s="12"/>
      <c r="C87" s="9"/>
      <c r="D87" s="6" t="s">
        <v>27</v>
      </c>
      <c r="E87" s="52"/>
      <c r="F87" s="39"/>
      <c r="G87" s="39"/>
      <c r="H87" s="39"/>
      <c r="I87" s="39"/>
      <c r="J87" s="39"/>
      <c r="K87" s="40"/>
      <c r="L87" s="39"/>
    </row>
    <row r="88" spans="1:12" ht="15" x14ac:dyDescent="0.25">
      <c r="A88" s="20"/>
      <c r="B88" s="12"/>
      <c r="C88" s="9"/>
      <c r="D88" s="6" t="s">
        <v>44</v>
      </c>
      <c r="E88" s="52" t="s">
        <v>61</v>
      </c>
      <c r="F88" s="39">
        <v>200</v>
      </c>
      <c r="G88" s="39">
        <v>0.77</v>
      </c>
      <c r="H88" s="39">
        <v>0.04</v>
      </c>
      <c r="I88" s="39">
        <v>27.3</v>
      </c>
      <c r="J88" s="39">
        <v>113</v>
      </c>
      <c r="K88" s="40">
        <v>348</v>
      </c>
      <c r="L88" s="39">
        <v>13.11</v>
      </c>
    </row>
    <row r="89" spans="1:12" ht="15" x14ac:dyDescent="0.25">
      <c r="A89" s="20"/>
      <c r="B89" s="12"/>
      <c r="C89" s="9"/>
      <c r="D89" s="6" t="s">
        <v>29</v>
      </c>
      <c r="E89" s="52" t="s">
        <v>37</v>
      </c>
      <c r="F89" s="39">
        <v>30</v>
      </c>
      <c r="G89" s="39">
        <v>3.21</v>
      </c>
      <c r="H89" s="39">
        <v>1.35</v>
      </c>
      <c r="I89" s="39">
        <v>13.1</v>
      </c>
      <c r="J89" s="39">
        <v>82.2</v>
      </c>
      <c r="K89" s="40"/>
      <c r="L89" s="39">
        <v>2.86</v>
      </c>
    </row>
    <row r="90" spans="1:12" ht="15" x14ac:dyDescent="0.25">
      <c r="A90" s="20"/>
      <c r="B90" s="12"/>
      <c r="C90" s="9"/>
      <c r="D90" s="6" t="s">
        <v>30</v>
      </c>
      <c r="E90" s="38" t="s">
        <v>50</v>
      </c>
      <c r="F90" s="39">
        <v>30</v>
      </c>
      <c r="G90" s="39">
        <v>1.1200000000000001</v>
      </c>
      <c r="H90" s="39">
        <v>0.22</v>
      </c>
      <c r="I90" s="39">
        <v>9.8800000000000008</v>
      </c>
      <c r="J90" s="39">
        <v>46.4</v>
      </c>
      <c r="K90" s="40"/>
      <c r="L90" s="39">
        <v>3.29</v>
      </c>
    </row>
    <row r="91" spans="1:12" ht="15" hidden="1" x14ac:dyDescent="0.25">
      <c r="A91" s="20"/>
      <c r="B91" s="12"/>
      <c r="C91" s="9"/>
      <c r="D91" s="6"/>
      <c r="E91" s="48"/>
      <c r="F91" s="49"/>
      <c r="G91" s="49"/>
      <c r="H91" s="49"/>
      <c r="I91" s="49"/>
      <c r="J91" s="49"/>
      <c r="K91" s="50"/>
      <c r="L91" s="49"/>
    </row>
    <row r="92" spans="1:12" ht="15" x14ac:dyDescent="0.25">
      <c r="A92" s="21"/>
      <c r="B92" s="14"/>
      <c r="C92" s="7"/>
      <c r="D92" s="15" t="s">
        <v>31</v>
      </c>
      <c r="E92" s="8"/>
      <c r="F92" s="16">
        <f>SUM(F84:F90)</f>
        <v>810</v>
      </c>
      <c r="G92" s="16">
        <f t="shared" ref="G92:L92" si="8">SUM(G84:G90)</f>
        <v>27.89</v>
      </c>
      <c r="H92" s="16">
        <f t="shared" si="8"/>
        <v>24.339999999999996</v>
      </c>
      <c r="I92" s="16">
        <f t="shared" si="8"/>
        <v>116.21999999999998</v>
      </c>
      <c r="J92" s="16">
        <f t="shared" si="8"/>
        <v>801.2</v>
      </c>
      <c r="K92" s="16"/>
      <c r="L92" s="16">
        <f t="shared" si="8"/>
        <v>114.06</v>
      </c>
    </row>
    <row r="93" spans="1:12" ht="27" customHeight="1" thickBot="1" x14ac:dyDescent="0.25">
      <c r="A93" s="25">
        <f>A75</f>
        <v>1</v>
      </c>
      <c r="B93" s="26">
        <f>B75</f>
        <v>5</v>
      </c>
      <c r="C93" s="59" t="s">
        <v>4</v>
      </c>
      <c r="D93" s="60"/>
      <c r="E93" s="27"/>
      <c r="F93" s="28">
        <f>F92+F83</f>
        <v>1845</v>
      </c>
      <c r="G93" s="28">
        <f t="shared" ref="G93:L93" si="9">G92+G83</f>
        <v>49.040000000000006</v>
      </c>
      <c r="H93" s="28">
        <f t="shared" si="9"/>
        <v>41.209999999999994</v>
      </c>
      <c r="I93" s="28">
        <f t="shared" si="9"/>
        <v>191.65999999999997</v>
      </c>
      <c r="J93" s="28">
        <f t="shared" si="9"/>
        <v>1351.39</v>
      </c>
      <c r="K93" s="28"/>
      <c r="L93" s="28">
        <f t="shared" si="9"/>
        <v>241</v>
      </c>
    </row>
    <row r="94" spans="1:12" ht="15" x14ac:dyDescent="0.25">
      <c r="A94" s="17">
        <v>2</v>
      </c>
      <c r="B94" s="18">
        <v>1</v>
      </c>
      <c r="C94" s="19" t="s">
        <v>20</v>
      </c>
      <c r="D94" s="5" t="s">
        <v>21</v>
      </c>
      <c r="E94" s="53" t="s">
        <v>93</v>
      </c>
      <c r="F94" s="36">
        <v>210</v>
      </c>
      <c r="G94" s="36">
        <v>6.28</v>
      </c>
      <c r="H94" s="36">
        <v>2.94</v>
      </c>
      <c r="I94" s="36">
        <v>43</v>
      </c>
      <c r="J94" s="36">
        <v>256</v>
      </c>
      <c r="K94" s="37">
        <v>174</v>
      </c>
      <c r="L94" s="36">
        <v>23.94</v>
      </c>
    </row>
    <row r="95" spans="1:12" ht="15" x14ac:dyDescent="0.25">
      <c r="A95" s="20"/>
      <c r="B95" s="12"/>
      <c r="C95" s="9"/>
      <c r="D95" s="6" t="s">
        <v>22</v>
      </c>
      <c r="E95" s="38" t="s">
        <v>81</v>
      </c>
      <c r="F95" s="39">
        <v>200</v>
      </c>
      <c r="G95" s="39">
        <v>2.86</v>
      </c>
      <c r="H95" s="39">
        <v>2.6</v>
      </c>
      <c r="I95" s="39">
        <v>19</v>
      </c>
      <c r="J95" s="39">
        <v>111</v>
      </c>
      <c r="K95" s="40">
        <v>379</v>
      </c>
      <c r="L95" s="39">
        <v>19.059999999999999</v>
      </c>
    </row>
    <row r="96" spans="1:12" ht="15" x14ac:dyDescent="0.25">
      <c r="A96" s="20"/>
      <c r="B96" s="12"/>
      <c r="C96" s="9"/>
      <c r="D96" s="6" t="s">
        <v>23</v>
      </c>
      <c r="E96" s="38" t="s">
        <v>37</v>
      </c>
      <c r="F96" s="39">
        <v>30</v>
      </c>
      <c r="G96" s="39">
        <v>3.21</v>
      </c>
      <c r="H96" s="39">
        <v>1.35</v>
      </c>
      <c r="I96" s="39">
        <v>13.1</v>
      </c>
      <c r="J96" s="39">
        <v>82.2</v>
      </c>
      <c r="K96" s="40"/>
      <c r="L96" s="39">
        <v>2.86</v>
      </c>
    </row>
    <row r="97" spans="1:12" ht="15" x14ac:dyDescent="0.25">
      <c r="A97" s="20"/>
      <c r="B97" s="12"/>
      <c r="C97" s="9"/>
      <c r="D97" s="6"/>
      <c r="E97" s="85" t="s">
        <v>105</v>
      </c>
      <c r="F97" s="55">
        <v>130</v>
      </c>
      <c r="G97" s="55">
        <v>0.52</v>
      </c>
      <c r="H97" s="55">
        <v>0.52</v>
      </c>
      <c r="I97" s="55">
        <v>11.44</v>
      </c>
      <c r="J97" s="55">
        <v>61.1</v>
      </c>
      <c r="K97" s="56">
        <v>338</v>
      </c>
      <c r="L97" s="55">
        <v>15.6</v>
      </c>
    </row>
    <row r="98" spans="1:12" ht="15" x14ac:dyDescent="0.25">
      <c r="A98" s="20"/>
      <c r="B98" s="12"/>
      <c r="C98" s="9"/>
      <c r="D98" s="51"/>
      <c r="E98" s="48" t="s">
        <v>56</v>
      </c>
      <c r="F98" s="49">
        <v>10</v>
      </c>
      <c r="G98" s="49">
        <v>0.1</v>
      </c>
      <c r="H98" s="49">
        <v>7.25</v>
      </c>
      <c r="I98" s="49">
        <v>0.14000000000000001</v>
      </c>
      <c r="J98" s="49">
        <v>66.2</v>
      </c>
      <c r="K98" s="50">
        <v>14</v>
      </c>
      <c r="L98" s="49">
        <v>16.61</v>
      </c>
    </row>
    <row r="99" spans="1:12" ht="15" x14ac:dyDescent="0.25">
      <c r="A99" s="20"/>
      <c r="B99" s="12"/>
      <c r="C99" s="9"/>
      <c r="D99" s="51"/>
      <c r="E99" s="48" t="s">
        <v>57</v>
      </c>
      <c r="F99" s="49">
        <v>10</v>
      </c>
      <c r="G99" s="49">
        <v>2.2999999999999998</v>
      </c>
      <c r="H99" s="49">
        <v>2.9</v>
      </c>
      <c r="I99" s="49">
        <v>0</v>
      </c>
      <c r="J99" s="49">
        <v>36.200000000000003</v>
      </c>
      <c r="K99" s="50">
        <v>15</v>
      </c>
      <c r="L99" s="49">
        <v>12.5</v>
      </c>
    </row>
    <row r="100" spans="1:12" ht="15" x14ac:dyDescent="0.25">
      <c r="A100" s="20"/>
      <c r="B100" s="12"/>
      <c r="C100" s="9"/>
      <c r="D100" s="51"/>
      <c r="E100" s="58" t="s">
        <v>94</v>
      </c>
      <c r="F100" s="49">
        <v>500</v>
      </c>
      <c r="G100" s="49"/>
      <c r="H100" s="49"/>
      <c r="I100" s="49"/>
      <c r="J100" s="49"/>
      <c r="K100" s="50"/>
      <c r="L100" s="49">
        <v>26</v>
      </c>
    </row>
    <row r="101" spans="1:12" ht="15" x14ac:dyDescent="0.25">
      <c r="A101" s="21"/>
      <c r="B101" s="14"/>
      <c r="C101" s="7"/>
      <c r="D101" s="15" t="s">
        <v>31</v>
      </c>
      <c r="E101" s="8"/>
      <c r="F101" s="16">
        <f>SUM(F94:F100)</f>
        <v>1090</v>
      </c>
      <c r="G101" s="16">
        <f t="shared" ref="G101:L101" si="10">SUM(G94:G100)</f>
        <v>15.27</v>
      </c>
      <c r="H101" s="16">
        <f t="shared" si="10"/>
        <v>17.559999999999999</v>
      </c>
      <c r="I101" s="16">
        <f t="shared" si="10"/>
        <v>86.679999999999993</v>
      </c>
      <c r="J101" s="16">
        <f t="shared" si="10"/>
        <v>612.70000000000005</v>
      </c>
      <c r="K101" s="16"/>
      <c r="L101" s="16">
        <f t="shared" si="10"/>
        <v>116.57</v>
      </c>
    </row>
    <row r="102" spans="1:12" ht="15" x14ac:dyDescent="0.25">
      <c r="A102" s="20"/>
      <c r="B102" s="12"/>
      <c r="C102" s="9"/>
      <c r="D102" s="65" t="s">
        <v>49</v>
      </c>
      <c r="E102" s="52" t="s">
        <v>58</v>
      </c>
      <c r="F102" s="39">
        <v>60</v>
      </c>
      <c r="G102" s="39">
        <v>0.42</v>
      </c>
      <c r="H102" s="39">
        <v>0.06</v>
      </c>
      <c r="I102" s="39">
        <v>1.1399999999999999</v>
      </c>
      <c r="J102" s="39">
        <v>6.6</v>
      </c>
      <c r="K102" s="62" t="s">
        <v>62</v>
      </c>
      <c r="L102" s="39">
        <v>9.07</v>
      </c>
    </row>
    <row r="103" spans="1:12" ht="15" x14ac:dyDescent="0.25">
      <c r="A103" s="20">
        <v>2</v>
      </c>
      <c r="B103" s="12">
        <v>1</v>
      </c>
      <c r="C103" s="9" t="s">
        <v>24</v>
      </c>
      <c r="D103" s="6" t="s">
        <v>25</v>
      </c>
      <c r="E103" s="52" t="s">
        <v>95</v>
      </c>
      <c r="F103" s="39">
        <v>250</v>
      </c>
      <c r="G103" s="39">
        <v>1.69</v>
      </c>
      <c r="H103" s="39">
        <v>4.91</v>
      </c>
      <c r="I103" s="39">
        <v>12.4</v>
      </c>
      <c r="J103" s="39">
        <v>101</v>
      </c>
      <c r="K103" s="40">
        <v>82</v>
      </c>
      <c r="L103" s="39">
        <v>14.15</v>
      </c>
    </row>
    <row r="104" spans="1:12" ht="15.75" customHeight="1" x14ac:dyDescent="0.25">
      <c r="A104" s="20"/>
      <c r="B104" s="12"/>
      <c r="C104" s="9"/>
      <c r="D104" s="6" t="s">
        <v>26</v>
      </c>
      <c r="E104" s="52" t="s">
        <v>107</v>
      </c>
      <c r="F104" s="39">
        <v>100</v>
      </c>
      <c r="G104" s="39">
        <v>11.1</v>
      </c>
      <c r="H104" s="39">
        <v>14.5</v>
      </c>
      <c r="I104" s="39">
        <v>13</v>
      </c>
      <c r="J104" s="39">
        <v>227</v>
      </c>
      <c r="K104" s="62" t="s">
        <v>71</v>
      </c>
      <c r="L104" s="39">
        <v>77.14</v>
      </c>
    </row>
    <row r="105" spans="1:12" ht="15" x14ac:dyDescent="0.25">
      <c r="A105" s="20"/>
      <c r="B105" s="12"/>
      <c r="C105" s="9"/>
      <c r="D105" s="6" t="s">
        <v>27</v>
      </c>
      <c r="E105" s="52" t="s">
        <v>42</v>
      </c>
      <c r="F105" s="39">
        <v>150</v>
      </c>
      <c r="G105" s="39">
        <v>5.55</v>
      </c>
      <c r="H105" s="39">
        <v>4.2</v>
      </c>
      <c r="I105" s="39">
        <v>34.200000000000003</v>
      </c>
      <c r="J105" s="39">
        <v>197</v>
      </c>
      <c r="K105" s="40">
        <v>309</v>
      </c>
      <c r="L105" s="39">
        <v>13.1</v>
      </c>
    </row>
    <row r="106" spans="1:12" ht="15" x14ac:dyDescent="0.25">
      <c r="A106" s="20"/>
      <c r="B106" s="12"/>
      <c r="C106" s="9"/>
      <c r="D106" s="6" t="s">
        <v>44</v>
      </c>
      <c r="E106" s="52" t="s">
        <v>68</v>
      </c>
      <c r="F106" s="39">
        <v>200</v>
      </c>
      <c r="G106" s="39">
        <v>0.45</v>
      </c>
      <c r="H106" s="39">
        <v>0</v>
      </c>
      <c r="I106" s="39">
        <v>28.9</v>
      </c>
      <c r="J106" s="39">
        <v>117</v>
      </c>
      <c r="K106" s="62">
        <v>349</v>
      </c>
      <c r="L106" s="39">
        <v>5.57</v>
      </c>
    </row>
    <row r="107" spans="1:12" ht="15" x14ac:dyDescent="0.25">
      <c r="A107" s="20"/>
      <c r="B107" s="12"/>
      <c r="C107" s="9"/>
      <c r="D107" s="6" t="s">
        <v>29</v>
      </c>
      <c r="E107" s="38" t="s">
        <v>37</v>
      </c>
      <c r="F107" s="39">
        <v>30</v>
      </c>
      <c r="G107" s="39">
        <v>3.21</v>
      </c>
      <c r="H107" s="39">
        <v>1.35</v>
      </c>
      <c r="I107" s="39">
        <v>13.1</v>
      </c>
      <c r="J107" s="39">
        <v>82.2</v>
      </c>
      <c r="K107" s="40"/>
      <c r="L107" s="39">
        <v>2.86</v>
      </c>
    </row>
    <row r="108" spans="1:12" ht="15" x14ac:dyDescent="0.25">
      <c r="A108" s="20"/>
      <c r="B108" s="12"/>
      <c r="C108" s="9"/>
      <c r="D108" s="6" t="s">
        <v>30</v>
      </c>
      <c r="E108" s="38" t="s">
        <v>96</v>
      </c>
      <c r="F108" s="39">
        <v>20</v>
      </c>
      <c r="G108" s="39">
        <v>1.1200000000000001</v>
      </c>
      <c r="H108" s="39">
        <v>0.22</v>
      </c>
      <c r="I108" s="39">
        <v>9.8800000000000008</v>
      </c>
      <c r="J108" s="39">
        <v>46.4</v>
      </c>
      <c r="K108" s="40"/>
      <c r="L108" s="39">
        <v>2.54</v>
      </c>
    </row>
    <row r="109" spans="1:12" ht="15" x14ac:dyDescent="0.25">
      <c r="A109" s="21"/>
      <c r="B109" s="14"/>
      <c r="C109" s="7"/>
      <c r="D109" s="15" t="s">
        <v>31</v>
      </c>
      <c r="E109" s="8"/>
      <c r="F109" s="16">
        <f>SUM(F102:F108)</f>
        <v>810</v>
      </c>
      <c r="G109" s="16">
        <f t="shared" ref="G109:L109" si="11">SUM(G102:G108)</f>
        <v>23.54</v>
      </c>
      <c r="H109" s="16">
        <f t="shared" si="11"/>
        <v>25.24</v>
      </c>
      <c r="I109" s="16">
        <f t="shared" si="11"/>
        <v>112.61999999999999</v>
      </c>
      <c r="J109" s="16">
        <f t="shared" si="11"/>
        <v>777.2</v>
      </c>
      <c r="K109" s="16"/>
      <c r="L109" s="16">
        <f t="shared" si="11"/>
        <v>124.43</v>
      </c>
    </row>
    <row r="110" spans="1:12" ht="26.25" customHeight="1" thickBot="1" x14ac:dyDescent="0.25">
      <c r="A110" s="25">
        <f>A94</f>
        <v>2</v>
      </c>
      <c r="B110" s="26">
        <f>B94</f>
        <v>1</v>
      </c>
      <c r="C110" s="59" t="s">
        <v>4</v>
      </c>
      <c r="D110" s="60"/>
      <c r="E110" s="27"/>
      <c r="F110" s="28">
        <f>F109+F101</f>
        <v>1900</v>
      </c>
      <c r="G110" s="28">
        <f t="shared" ref="G110:L110" si="12">G109+G101</f>
        <v>38.81</v>
      </c>
      <c r="H110" s="28">
        <f t="shared" si="12"/>
        <v>42.8</v>
      </c>
      <c r="I110" s="28">
        <f t="shared" si="12"/>
        <v>199.29999999999998</v>
      </c>
      <c r="J110" s="28">
        <f t="shared" si="12"/>
        <v>1389.9</v>
      </c>
      <c r="K110" s="28"/>
      <c r="L110" s="28">
        <f t="shared" si="12"/>
        <v>241</v>
      </c>
    </row>
    <row r="111" spans="1:12" ht="15" x14ac:dyDescent="0.25">
      <c r="A111" s="11">
        <v>2</v>
      </c>
      <c r="B111" s="12">
        <v>2</v>
      </c>
      <c r="C111" s="19" t="s">
        <v>20</v>
      </c>
      <c r="D111" s="5" t="s">
        <v>21</v>
      </c>
      <c r="E111" s="53" t="s">
        <v>89</v>
      </c>
      <c r="F111" s="36">
        <v>150</v>
      </c>
      <c r="G111" s="36">
        <v>17</v>
      </c>
      <c r="H111" s="36">
        <v>7.8</v>
      </c>
      <c r="I111" s="36">
        <v>37.1</v>
      </c>
      <c r="J111" s="36">
        <v>284</v>
      </c>
      <c r="K111" s="54" t="s">
        <v>45</v>
      </c>
      <c r="L111" s="36">
        <v>63.69</v>
      </c>
    </row>
    <row r="112" spans="1:12" ht="15" x14ac:dyDescent="0.25">
      <c r="A112" s="11"/>
      <c r="B112" s="12"/>
      <c r="C112" s="9"/>
      <c r="D112" s="6" t="s">
        <v>22</v>
      </c>
      <c r="E112" s="52" t="s">
        <v>55</v>
      </c>
      <c r="F112" s="39">
        <v>222</v>
      </c>
      <c r="G112" s="39">
        <v>0.44</v>
      </c>
      <c r="H112" s="39">
        <v>0</v>
      </c>
      <c r="I112" s="39">
        <v>13.9</v>
      </c>
      <c r="J112" s="39">
        <v>57.6</v>
      </c>
      <c r="K112" s="40">
        <v>377</v>
      </c>
      <c r="L112" s="39">
        <v>4.3600000000000003</v>
      </c>
    </row>
    <row r="113" spans="1:12" ht="15" x14ac:dyDescent="0.25">
      <c r="A113" s="11"/>
      <c r="B113" s="12"/>
      <c r="C113" s="9"/>
      <c r="D113" s="6" t="s">
        <v>23</v>
      </c>
      <c r="E113" s="38" t="s">
        <v>37</v>
      </c>
      <c r="F113" s="39">
        <v>30</v>
      </c>
      <c r="G113" s="39">
        <v>2.4300000000000002</v>
      </c>
      <c r="H113" s="39">
        <v>0.3</v>
      </c>
      <c r="I113" s="39">
        <v>14.6</v>
      </c>
      <c r="J113" s="39">
        <v>72.599999999999994</v>
      </c>
      <c r="K113" s="40"/>
      <c r="L113" s="39">
        <v>2.86</v>
      </c>
    </row>
    <row r="114" spans="1:12" ht="15" x14ac:dyDescent="0.25">
      <c r="A114" s="11"/>
      <c r="B114" s="12"/>
      <c r="C114" s="9"/>
      <c r="D114" s="6"/>
      <c r="E114" s="52" t="s">
        <v>105</v>
      </c>
      <c r="F114" s="39">
        <v>130</v>
      </c>
      <c r="G114" s="39">
        <v>0.52</v>
      </c>
      <c r="H114" s="39">
        <v>0.52</v>
      </c>
      <c r="I114" s="39">
        <v>11.44</v>
      </c>
      <c r="J114" s="39">
        <v>61.1</v>
      </c>
      <c r="K114" s="40">
        <v>338</v>
      </c>
      <c r="L114" s="39">
        <v>15.6</v>
      </c>
    </row>
    <row r="115" spans="1:12" ht="15" x14ac:dyDescent="0.25">
      <c r="A115" s="11"/>
      <c r="B115" s="12"/>
      <c r="C115" s="9"/>
      <c r="D115" s="6"/>
      <c r="E115" s="38" t="s">
        <v>65</v>
      </c>
      <c r="F115" s="39">
        <v>10</v>
      </c>
      <c r="G115" s="39">
        <v>0.1</v>
      </c>
      <c r="H115" s="39">
        <v>7.25</v>
      </c>
      <c r="I115" s="39">
        <v>0.1</v>
      </c>
      <c r="J115" s="39">
        <v>66.2</v>
      </c>
      <c r="K115" s="40">
        <v>14</v>
      </c>
      <c r="L115" s="39">
        <v>16.61</v>
      </c>
    </row>
    <row r="116" spans="1:12" ht="15" x14ac:dyDescent="0.25">
      <c r="A116" s="11"/>
      <c r="B116" s="12"/>
      <c r="C116" s="9"/>
      <c r="D116" s="6"/>
      <c r="E116" s="52" t="s">
        <v>57</v>
      </c>
      <c r="F116" s="39">
        <v>10</v>
      </c>
      <c r="G116" s="39">
        <v>2.2999999999999998</v>
      </c>
      <c r="H116" s="39">
        <v>2.9</v>
      </c>
      <c r="I116" s="39">
        <v>0</v>
      </c>
      <c r="J116" s="39">
        <v>36.200000000000003</v>
      </c>
      <c r="K116" s="40">
        <v>15</v>
      </c>
      <c r="L116" s="39">
        <v>14.85</v>
      </c>
    </row>
    <row r="117" spans="1:12" ht="15" x14ac:dyDescent="0.25">
      <c r="A117" s="11"/>
      <c r="B117" s="12"/>
      <c r="C117" s="9"/>
      <c r="D117" s="6"/>
      <c r="E117" s="58" t="s">
        <v>94</v>
      </c>
      <c r="F117" s="49">
        <v>500</v>
      </c>
      <c r="G117" s="49"/>
      <c r="H117" s="49"/>
      <c r="I117" s="49"/>
      <c r="J117" s="49"/>
      <c r="K117" s="50"/>
      <c r="L117" s="86">
        <v>26</v>
      </c>
    </row>
    <row r="118" spans="1:12" ht="15" x14ac:dyDescent="0.25">
      <c r="A118" s="13"/>
      <c r="B118" s="14"/>
      <c r="C118" s="7"/>
      <c r="D118" s="15" t="s">
        <v>31</v>
      </c>
      <c r="E118" s="8"/>
      <c r="F118" s="16">
        <f>SUM(F111:F117)</f>
        <v>1052</v>
      </c>
      <c r="G118" s="16">
        <f t="shared" ref="G118:J118" si="13">SUM(G111:G117)</f>
        <v>22.790000000000003</v>
      </c>
      <c r="H118" s="16">
        <f t="shared" si="13"/>
        <v>18.77</v>
      </c>
      <c r="I118" s="16">
        <f t="shared" si="13"/>
        <v>77.139999999999986</v>
      </c>
      <c r="J118" s="16">
        <f t="shared" si="13"/>
        <v>577.70000000000016</v>
      </c>
      <c r="K118" s="22"/>
      <c r="L118" s="16">
        <f>SUM(L111:L117)</f>
        <v>143.96999999999997</v>
      </c>
    </row>
    <row r="119" spans="1:12" ht="15" x14ac:dyDescent="0.25">
      <c r="A119" s="11"/>
      <c r="B119" s="12"/>
      <c r="C119" s="9"/>
      <c r="D119" s="65" t="s">
        <v>49</v>
      </c>
      <c r="E119" s="52" t="s">
        <v>74</v>
      </c>
      <c r="F119" s="39">
        <v>60</v>
      </c>
      <c r="G119" s="39">
        <v>0.7</v>
      </c>
      <c r="H119" s="39">
        <v>0.1</v>
      </c>
      <c r="I119" s="39">
        <v>1.1399999999999999</v>
      </c>
      <c r="J119" s="39">
        <v>14.4</v>
      </c>
      <c r="K119" s="62" t="s">
        <v>62</v>
      </c>
      <c r="L119" s="39">
        <v>13.25</v>
      </c>
    </row>
    <row r="120" spans="1:12" ht="15" x14ac:dyDescent="0.25">
      <c r="A120" s="11"/>
      <c r="B120" s="12"/>
      <c r="C120" s="9"/>
      <c r="D120" s="6" t="s">
        <v>25</v>
      </c>
      <c r="E120" s="52" t="s">
        <v>38</v>
      </c>
      <c r="F120" s="39">
        <v>250</v>
      </c>
      <c r="G120" s="39">
        <v>5.67</v>
      </c>
      <c r="H120" s="39">
        <v>5.27</v>
      </c>
      <c r="I120" s="39">
        <v>21.9</v>
      </c>
      <c r="J120" s="39">
        <v>158</v>
      </c>
      <c r="K120" s="40">
        <v>102</v>
      </c>
      <c r="L120" s="39">
        <v>12.77</v>
      </c>
    </row>
    <row r="121" spans="1:12" ht="15" x14ac:dyDescent="0.25">
      <c r="A121" s="11">
        <v>2</v>
      </c>
      <c r="B121" s="12">
        <v>2</v>
      </c>
      <c r="C121" s="9" t="s">
        <v>24</v>
      </c>
      <c r="D121" s="6" t="s">
        <v>26</v>
      </c>
      <c r="E121" s="38" t="s">
        <v>97</v>
      </c>
      <c r="F121" s="39">
        <v>175</v>
      </c>
      <c r="G121" s="39">
        <v>14.1</v>
      </c>
      <c r="H121" s="39">
        <v>18</v>
      </c>
      <c r="I121" s="39">
        <v>17.2</v>
      </c>
      <c r="J121" s="39">
        <v>285</v>
      </c>
      <c r="K121" s="62" t="s">
        <v>98</v>
      </c>
      <c r="L121" s="68">
        <v>59.49</v>
      </c>
    </row>
    <row r="122" spans="1:12" ht="15" x14ac:dyDescent="0.25">
      <c r="A122" s="11"/>
      <c r="B122" s="12"/>
      <c r="C122" s="9"/>
      <c r="D122" s="6" t="s">
        <v>27</v>
      </c>
      <c r="E122" s="38"/>
      <c r="F122" s="39"/>
      <c r="G122" s="39"/>
      <c r="H122" s="39"/>
      <c r="I122" s="39"/>
      <c r="J122" s="39"/>
      <c r="K122" s="62"/>
      <c r="L122" s="39"/>
    </row>
    <row r="123" spans="1:12" ht="15" x14ac:dyDescent="0.25">
      <c r="A123" s="11"/>
      <c r="B123" s="12"/>
      <c r="C123" s="9"/>
      <c r="D123" s="6" t="s">
        <v>28</v>
      </c>
      <c r="E123" s="38" t="s">
        <v>47</v>
      </c>
      <c r="F123" s="39">
        <v>200</v>
      </c>
      <c r="G123" s="39">
        <v>0.12</v>
      </c>
      <c r="H123" s="39">
        <v>0.05</v>
      </c>
      <c r="I123" s="39">
        <v>25.2</v>
      </c>
      <c r="J123" s="39">
        <v>103</v>
      </c>
      <c r="K123" s="62" t="s">
        <v>48</v>
      </c>
      <c r="L123" s="39">
        <v>6.12</v>
      </c>
    </row>
    <row r="124" spans="1:12" ht="15" x14ac:dyDescent="0.25">
      <c r="A124" s="11"/>
      <c r="B124" s="12"/>
      <c r="C124" s="9"/>
      <c r="D124" s="6" t="s">
        <v>29</v>
      </c>
      <c r="E124" s="52" t="s">
        <v>37</v>
      </c>
      <c r="F124" s="39">
        <v>40</v>
      </c>
      <c r="G124" s="39">
        <v>3.24</v>
      </c>
      <c r="H124" s="39">
        <v>0.4</v>
      </c>
      <c r="I124" s="39">
        <v>19.5</v>
      </c>
      <c r="J124" s="39">
        <v>96.8</v>
      </c>
      <c r="K124" s="40"/>
      <c r="L124" s="39">
        <v>2.86</v>
      </c>
    </row>
    <row r="125" spans="1:12" ht="15" x14ac:dyDescent="0.25">
      <c r="A125" s="11"/>
      <c r="B125" s="12"/>
      <c r="C125" s="9"/>
      <c r="D125" s="6" t="s">
        <v>30</v>
      </c>
      <c r="E125" s="38" t="s">
        <v>50</v>
      </c>
      <c r="F125" s="39">
        <v>20</v>
      </c>
      <c r="G125" s="39">
        <v>2.19</v>
      </c>
      <c r="H125" s="39">
        <v>0.39</v>
      </c>
      <c r="I125" s="39">
        <v>10.9</v>
      </c>
      <c r="J125" s="39">
        <v>56.1</v>
      </c>
      <c r="K125" s="40"/>
      <c r="L125" s="39">
        <v>2.54</v>
      </c>
    </row>
    <row r="126" spans="1:12" ht="15" hidden="1" x14ac:dyDescent="0.25">
      <c r="A126" s="11"/>
      <c r="B126" s="12"/>
      <c r="C126" s="9"/>
      <c r="D126" s="6"/>
      <c r="E126" s="58"/>
      <c r="F126" s="49"/>
      <c r="G126" s="49"/>
      <c r="H126" s="49"/>
      <c r="I126" s="49"/>
      <c r="J126" s="49"/>
      <c r="K126" s="50"/>
      <c r="L126" s="49"/>
    </row>
    <row r="127" spans="1:12" ht="15" x14ac:dyDescent="0.25">
      <c r="A127" s="13"/>
      <c r="B127" s="14"/>
      <c r="C127" s="7"/>
      <c r="D127" s="15" t="s">
        <v>31</v>
      </c>
      <c r="E127" s="8"/>
      <c r="F127" s="16">
        <f>SUM(F119:F125)</f>
        <v>745</v>
      </c>
      <c r="G127" s="16">
        <f>SUM(G119:G125)</f>
        <v>26.02</v>
      </c>
      <c r="H127" s="16">
        <f>SUM(H119:H125)</f>
        <v>24.209999999999997</v>
      </c>
      <c r="I127" s="16">
        <f>SUM(I119:I125)</f>
        <v>95.84</v>
      </c>
      <c r="J127" s="16">
        <f>SUM(J119:J125)</f>
        <v>713.3</v>
      </c>
      <c r="K127" s="16"/>
      <c r="L127" s="16">
        <f>SUM(L119:L125)</f>
        <v>97.030000000000015</v>
      </c>
    </row>
    <row r="128" spans="1:12" ht="27.75" customHeight="1" thickBot="1" x14ac:dyDescent="0.25">
      <c r="A128" s="29">
        <f>A111</f>
        <v>2</v>
      </c>
      <c r="B128" s="29">
        <f>B111</f>
        <v>2</v>
      </c>
      <c r="C128" s="59" t="s">
        <v>4</v>
      </c>
      <c r="D128" s="60"/>
      <c r="E128" s="27"/>
      <c r="F128" s="28">
        <f>F127+F118</f>
        <v>1797</v>
      </c>
      <c r="G128" s="28">
        <f>G127+G118</f>
        <v>48.81</v>
      </c>
      <c r="H128" s="28">
        <f>H127+H118</f>
        <v>42.98</v>
      </c>
      <c r="I128" s="28">
        <f>I127+I118</f>
        <v>172.98</v>
      </c>
      <c r="J128" s="28">
        <f>J127+J118</f>
        <v>1291</v>
      </c>
      <c r="K128" s="28"/>
      <c r="L128" s="87">
        <f>L127+L118</f>
        <v>241</v>
      </c>
    </row>
    <row r="129" spans="1:12" ht="15" x14ac:dyDescent="0.25">
      <c r="A129" s="17">
        <v>2</v>
      </c>
      <c r="B129" s="18">
        <v>3</v>
      </c>
      <c r="C129" s="19" t="s">
        <v>20</v>
      </c>
      <c r="D129" s="5" t="s">
        <v>21</v>
      </c>
      <c r="E129" s="53" t="s">
        <v>72</v>
      </c>
      <c r="F129" s="36">
        <v>150</v>
      </c>
      <c r="G129" s="36">
        <v>10.9</v>
      </c>
      <c r="H129" s="36">
        <v>10.5</v>
      </c>
      <c r="I129" s="36">
        <v>2.8</v>
      </c>
      <c r="J129" s="36">
        <v>153</v>
      </c>
      <c r="K129" s="54" t="s">
        <v>78</v>
      </c>
      <c r="L129" s="36">
        <v>31.84</v>
      </c>
    </row>
    <row r="130" spans="1:12" ht="15" x14ac:dyDescent="0.25">
      <c r="A130" s="20"/>
      <c r="B130" s="12"/>
      <c r="C130" s="9"/>
      <c r="D130" s="6" t="s">
        <v>22</v>
      </c>
      <c r="E130" s="52" t="s">
        <v>73</v>
      </c>
      <c r="F130" s="39">
        <v>200</v>
      </c>
      <c r="G130" s="39">
        <v>3.9</v>
      </c>
      <c r="H130" s="39">
        <v>3.1</v>
      </c>
      <c r="I130" s="39">
        <v>25</v>
      </c>
      <c r="J130" s="39">
        <v>144</v>
      </c>
      <c r="K130" s="40">
        <v>382</v>
      </c>
      <c r="L130" s="39">
        <v>18.940000000000001</v>
      </c>
    </row>
    <row r="131" spans="1:12" ht="15.75" customHeight="1" x14ac:dyDescent="0.25">
      <c r="A131" s="20"/>
      <c r="B131" s="12"/>
      <c r="C131" s="9"/>
      <c r="D131" s="6" t="s">
        <v>23</v>
      </c>
      <c r="E131" s="69" t="s">
        <v>37</v>
      </c>
      <c r="F131" s="39">
        <v>40</v>
      </c>
      <c r="G131" s="39">
        <v>3.24</v>
      </c>
      <c r="H131" s="39">
        <v>0.4</v>
      </c>
      <c r="I131" s="39">
        <v>19.5</v>
      </c>
      <c r="J131" s="39">
        <v>96.8</v>
      </c>
      <c r="K131" s="40"/>
      <c r="L131" s="39">
        <v>2.86</v>
      </c>
    </row>
    <row r="132" spans="1:12" ht="15.75" customHeight="1" x14ac:dyDescent="0.25">
      <c r="A132" s="20"/>
      <c r="B132" s="12"/>
      <c r="C132" s="9"/>
      <c r="D132" s="6"/>
      <c r="E132" s="38" t="s">
        <v>50</v>
      </c>
      <c r="F132" s="39">
        <v>20</v>
      </c>
      <c r="G132" s="39">
        <v>2.19</v>
      </c>
      <c r="H132" s="39">
        <v>0.39</v>
      </c>
      <c r="I132" s="39">
        <v>10.9</v>
      </c>
      <c r="J132" s="39">
        <v>56.1</v>
      </c>
      <c r="K132" s="40"/>
      <c r="L132" s="39">
        <v>2.54</v>
      </c>
    </row>
    <row r="133" spans="1:12" ht="15.75" customHeight="1" x14ac:dyDescent="0.25">
      <c r="A133" s="20"/>
      <c r="B133" s="12"/>
      <c r="C133" s="9"/>
      <c r="D133" s="6"/>
      <c r="E133" s="52" t="s">
        <v>108</v>
      </c>
      <c r="F133" s="39">
        <v>130</v>
      </c>
      <c r="G133" s="39">
        <v>0.52</v>
      </c>
      <c r="H133" s="39">
        <v>0.52</v>
      </c>
      <c r="I133" s="39">
        <v>11.44</v>
      </c>
      <c r="J133" s="39">
        <v>61.1</v>
      </c>
      <c r="K133" s="40">
        <v>338</v>
      </c>
      <c r="L133" s="39">
        <v>15.6</v>
      </c>
    </row>
    <row r="134" spans="1:12" ht="15" x14ac:dyDescent="0.25">
      <c r="A134" s="20"/>
      <c r="B134" s="12"/>
      <c r="C134" s="9"/>
      <c r="D134" s="6"/>
      <c r="E134" s="52" t="s">
        <v>56</v>
      </c>
      <c r="F134" s="39">
        <v>10</v>
      </c>
      <c r="G134" s="39">
        <v>0.1</v>
      </c>
      <c r="H134" s="39">
        <v>7.25</v>
      </c>
      <c r="I134" s="39">
        <v>0.1</v>
      </c>
      <c r="J134" s="39">
        <v>66.2</v>
      </c>
      <c r="K134" s="40">
        <v>14</v>
      </c>
      <c r="L134" s="39">
        <v>16.61</v>
      </c>
    </row>
    <row r="135" spans="1:12" ht="15" x14ac:dyDescent="0.25">
      <c r="A135" s="20"/>
      <c r="B135" s="12"/>
      <c r="C135" s="9"/>
      <c r="D135" s="51"/>
      <c r="E135" s="58" t="s">
        <v>66</v>
      </c>
      <c r="F135" s="49">
        <v>500</v>
      </c>
      <c r="G135" s="49"/>
      <c r="H135" s="49"/>
      <c r="I135" s="49"/>
      <c r="J135" s="49"/>
      <c r="K135" s="50"/>
      <c r="L135" s="86">
        <v>26</v>
      </c>
    </row>
    <row r="136" spans="1:12" ht="15" x14ac:dyDescent="0.25">
      <c r="A136" s="21"/>
      <c r="B136" s="14"/>
      <c r="C136" s="7"/>
      <c r="D136" s="15" t="s">
        <v>31</v>
      </c>
      <c r="E136" s="8"/>
      <c r="F136" s="16">
        <f>SUM(F129:F135)</f>
        <v>1050</v>
      </c>
      <c r="G136" s="16">
        <f t="shared" ref="G136:L136" si="14">SUM(G129:G135)</f>
        <v>20.85</v>
      </c>
      <c r="H136" s="16">
        <f t="shared" si="14"/>
        <v>22.16</v>
      </c>
      <c r="I136" s="16">
        <f t="shared" si="14"/>
        <v>69.739999999999995</v>
      </c>
      <c r="J136" s="16">
        <f t="shared" si="14"/>
        <v>577.20000000000005</v>
      </c>
      <c r="K136" s="16"/>
      <c r="L136" s="16">
        <f t="shared" si="14"/>
        <v>114.39</v>
      </c>
    </row>
    <row r="137" spans="1:12" ht="15" x14ac:dyDescent="0.25">
      <c r="A137" s="20"/>
      <c r="B137" s="12"/>
      <c r="C137" s="9"/>
      <c r="D137" s="65" t="s">
        <v>49</v>
      </c>
      <c r="E137" s="38" t="s">
        <v>74</v>
      </c>
      <c r="F137" s="39">
        <v>60</v>
      </c>
      <c r="G137" s="39">
        <v>0.7</v>
      </c>
      <c r="H137" s="39">
        <v>0.1</v>
      </c>
      <c r="I137" s="39">
        <v>1.1399999999999999</v>
      </c>
      <c r="J137" s="39">
        <v>14.4</v>
      </c>
      <c r="K137" s="62" t="s">
        <v>62</v>
      </c>
      <c r="L137" s="39">
        <v>13.25</v>
      </c>
    </row>
    <row r="138" spans="1:12" ht="15" x14ac:dyDescent="0.25">
      <c r="A138" s="20">
        <v>2</v>
      </c>
      <c r="B138" s="12">
        <v>3</v>
      </c>
      <c r="C138" s="9" t="s">
        <v>43</v>
      </c>
      <c r="D138" s="6" t="s">
        <v>25</v>
      </c>
      <c r="E138" s="38" t="s">
        <v>99</v>
      </c>
      <c r="F138" s="39">
        <v>250</v>
      </c>
      <c r="G138" s="39">
        <v>2.95</v>
      </c>
      <c r="H138" s="39">
        <v>5.24</v>
      </c>
      <c r="I138" s="39">
        <v>19.399999999999999</v>
      </c>
      <c r="J138" s="39">
        <v>137</v>
      </c>
      <c r="K138" s="40">
        <v>103</v>
      </c>
      <c r="L138" s="39">
        <v>14.87</v>
      </c>
    </row>
    <row r="139" spans="1:12" ht="15" x14ac:dyDescent="0.25">
      <c r="A139" s="20"/>
      <c r="B139" s="12"/>
      <c r="C139" s="9"/>
      <c r="D139" s="6" t="s">
        <v>26</v>
      </c>
      <c r="E139" s="52" t="s">
        <v>53</v>
      </c>
      <c r="F139" s="39">
        <v>100</v>
      </c>
      <c r="G139" s="39">
        <v>16.600000000000001</v>
      </c>
      <c r="H139" s="39">
        <v>12</v>
      </c>
      <c r="I139" s="39">
        <v>0.41</v>
      </c>
      <c r="J139" s="39">
        <v>175</v>
      </c>
      <c r="K139" s="62" t="s">
        <v>52</v>
      </c>
      <c r="L139" s="39">
        <v>47.48</v>
      </c>
    </row>
    <row r="140" spans="1:12" ht="15" x14ac:dyDescent="0.25">
      <c r="A140" s="20"/>
      <c r="B140" s="12"/>
      <c r="C140" s="9"/>
      <c r="D140" s="6" t="s">
        <v>27</v>
      </c>
      <c r="E140" s="52" t="s">
        <v>76</v>
      </c>
      <c r="F140" s="39">
        <v>150</v>
      </c>
      <c r="G140" s="39">
        <v>3.13</v>
      </c>
      <c r="H140" s="39">
        <v>5.25</v>
      </c>
      <c r="I140" s="39">
        <v>20.3</v>
      </c>
      <c r="J140" s="39">
        <v>141</v>
      </c>
      <c r="K140" s="40">
        <v>312</v>
      </c>
      <c r="L140" s="39">
        <v>29.83</v>
      </c>
    </row>
    <row r="141" spans="1:12" ht="15" x14ac:dyDescent="0.25">
      <c r="A141" s="20"/>
      <c r="B141" s="12"/>
      <c r="C141" s="9"/>
      <c r="D141" s="6" t="s">
        <v>44</v>
      </c>
      <c r="E141" s="52" t="s">
        <v>100</v>
      </c>
      <c r="F141" s="39">
        <v>200</v>
      </c>
      <c r="G141" s="39">
        <v>0.6</v>
      </c>
      <c r="H141" s="39">
        <v>0.2</v>
      </c>
      <c r="I141" s="39">
        <v>34.200000000000003</v>
      </c>
      <c r="J141" s="39">
        <v>141</v>
      </c>
      <c r="K141" s="40">
        <v>348</v>
      </c>
      <c r="L141" s="39">
        <v>15.78</v>
      </c>
    </row>
    <row r="142" spans="1:12" ht="15" x14ac:dyDescent="0.25">
      <c r="A142" s="20"/>
      <c r="B142" s="12"/>
      <c r="C142" s="9"/>
      <c r="D142" s="6" t="s">
        <v>29</v>
      </c>
      <c r="E142" s="38" t="s">
        <v>37</v>
      </c>
      <c r="F142" s="39">
        <v>20</v>
      </c>
      <c r="G142" s="39">
        <v>1.6</v>
      </c>
      <c r="H142" s="39">
        <v>0.2</v>
      </c>
      <c r="I142" s="39">
        <v>9.6999999999999993</v>
      </c>
      <c r="J142" s="39">
        <v>48.4</v>
      </c>
      <c r="K142" s="40"/>
      <c r="L142" s="39">
        <v>2.86</v>
      </c>
    </row>
    <row r="143" spans="1:12" ht="15" x14ac:dyDescent="0.25">
      <c r="A143" s="20"/>
      <c r="B143" s="12"/>
      <c r="C143" s="9"/>
      <c r="D143" s="6" t="s">
        <v>30</v>
      </c>
      <c r="E143" s="38" t="s">
        <v>50</v>
      </c>
      <c r="F143" s="39">
        <v>20</v>
      </c>
      <c r="G143" s="39">
        <v>2.19</v>
      </c>
      <c r="H143" s="39">
        <v>0.39</v>
      </c>
      <c r="I143" s="39">
        <v>10.9</v>
      </c>
      <c r="J143" s="39">
        <v>56.1</v>
      </c>
      <c r="K143" s="40"/>
      <c r="L143" s="39">
        <v>2.54</v>
      </c>
    </row>
    <row r="144" spans="1:12" ht="15" x14ac:dyDescent="0.25">
      <c r="A144" s="21"/>
      <c r="B144" s="14"/>
      <c r="C144" s="7"/>
      <c r="D144" s="15" t="s">
        <v>31</v>
      </c>
      <c r="E144" s="8"/>
      <c r="F144" s="16">
        <f>SUM(F137:F143)</f>
        <v>800</v>
      </c>
      <c r="G144" s="16">
        <f t="shared" ref="G144:L144" si="15">SUM(G137:G143)</f>
        <v>27.770000000000003</v>
      </c>
      <c r="H144" s="16">
        <f t="shared" si="15"/>
        <v>23.38</v>
      </c>
      <c r="I144" s="16">
        <f t="shared" si="15"/>
        <v>96.050000000000011</v>
      </c>
      <c r="J144" s="16">
        <f t="shared" si="15"/>
        <v>712.9</v>
      </c>
      <c r="K144" s="16"/>
      <c r="L144" s="16">
        <f t="shared" si="15"/>
        <v>126.61</v>
      </c>
    </row>
    <row r="145" spans="1:12" ht="27.75" customHeight="1" thickBot="1" x14ac:dyDescent="0.25">
      <c r="A145" s="25">
        <f>A129</f>
        <v>2</v>
      </c>
      <c r="B145" s="26">
        <f>B129</f>
        <v>3</v>
      </c>
      <c r="C145" s="59" t="s">
        <v>4</v>
      </c>
      <c r="D145" s="60"/>
      <c r="E145" s="27"/>
      <c r="F145" s="28">
        <f>F144+F136</f>
        <v>1850</v>
      </c>
      <c r="G145" s="28">
        <f t="shared" ref="G145:L145" si="16">G144+G136</f>
        <v>48.620000000000005</v>
      </c>
      <c r="H145" s="28">
        <f t="shared" si="16"/>
        <v>45.54</v>
      </c>
      <c r="I145" s="28">
        <f t="shared" si="16"/>
        <v>165.79000000000002</v>
      </c>
      <c r="J145" s="28">
        <f t="shared" si="16"/>
        <v>1290.0999999999999</v>
      </c>
      <c r="K145" s="28"/>
      <c r="L145" s="28">
        <f t="shared" si="16"/>
        <v>241</v>
      </c>
    </row>
    <row r="146" spans="1:12" ht="15" x14ac:dyDescent="0.25">
      <c r="A146" s="17">
        <v>2</v>
      </c>
      <c r="B146" s="18">
        <v>4</v>
      </c>
      <c r="C146" s="19" t="s">
        <v>20</v>
      </c>
      <c r="D146" s="5" t="s">
        <v>21</v>
      </c>
      <c r="E146" s="53" t="s">
        <v>109</v>
      </c>
      <c r="F146" s="36">
        <v>210</v>
      </c>
      <c r="G146" s="36">
        <v>6.13</v>
      </c>
      <c r="H146" s="36">
        <v>10</v>
      </c>
      <c r="I146" s="36">
        <v>42.3</v>
      </c>
      <c r="J146" s="36">
        <v>284</v>
      </c>
      <c r="K146" s="37">
        <v>173</v>
      </c>
      <c r="L146" s="36">
        <v>26.95</v>
      </c>
    </row>
    <row r="147" spans="1:12" ht="15" x14ac:dyDescent="0.25">
      <c r="A147" s="20"/>
      <c r="B147" s="12"/>
      <c r="C147" s="9"/>
      <c r="D147" s="6" t="s">
        <v>22</v>
      </c>
      <c r="E147" s="52" t="s">
        <v>64</v>
      </c>
      <c r="F147" s="39">
        <v>215</v>
      </c>
      <c r="G147" s="39">
        <v>0.32</v>
      </c>
      <c r="H147" s="39">
        <v>0</v>
      </c>
      <c r="I147" s="39">
        <v>13.7</v>
      </c>
      <c r="J147" s="39">
        <v>56.47</v>
      </c>
      <c r="K147" s="40">
        <v>376</v>
      </c>
      <c r="L147" s="39">
        <v>2.1800000000000002</v>
      </c>
    </row>
    <row r="148" spans="1:12" ht="15" x14ac:dyDescent="0.25">
      <c r="A148" s="20"/>
      <c r="B148" s="12"/>
      <c r="C148" s="9"/>
      <c r="D148" s="6" t="s">
        <v>23</v>
      </c>
      <c r="E148" s="38" t="s">
        <v>37</v>
      </c>
      <c r="F148" s="39">
        <v>40</v>
      </c>
      <c r="G148" s="39">
        <v>3.24</v>
      </c>
      <c r="H148" s="39">
        <v>0.4</v>
      </c>
      <c r="I148" s="39">
        <v>19.5</v>
      </c>
      <c r="J148" s="39">
        <v>96.8</v>
      </c>
      <c r="K148" s="40"/>
      <c r="L148" s="39">
        <v>2.86</v>
      </c>
    </row>
    <row r="149" spans="1:12" ht="15" x14ac:dyDescent="0.25">
      <c r="A149" s="20"/>
      <c r="B149" s="12"/>
      <c r="C149" s="9"/>
      <c r="D149" s="6"/>
      <c r="E149" s="52" t="s">
        <v>108</v>
      </c>
      <c r="F149" s="39">
        <v>130</v>
      </c>
      <c r="G149" s="39">
        <v>0.52</v>
      </c>
      <c r="H149" s="39">
        <v>0.52</v>
      </c>
      <c r="I149" s="39">
        <v>11.44</v>
      </c>
      <c r="J149" s="39">
        <v>61.1</v>
      </c>
      <c r="K149" s="40">
        <v>338</v>
      </c>
      <c r="L149" s="39">
        <v>15.6</v>
      </c>
    </row>
    <row r="150" spans="1:12" ht="15" x14ac:dyDescent="0.25">
      <c r="A150" s="20"/>
      <c r="B150" s="12"/>
      <c r="C150" s="9"/>
      <c r="D150" s="6"/>
      <c r="E150" s="38" t="s">
        <v>65</v>
      </c>
      <c r="F150" s="39">
        <v>10</v>
      </c>
      <c r="G150" s="39">
        <v>0.1</v>
      </c>
      <c r="H150" s="39">
        <v>7.25</v>
      </c>
      <c r="I150" s="39">
        <v>0.1</v>
      </c>
      <c r="J150" s="39">
        <v>66.2</v>
      </c>
      <c r="K150" s="40">
        <v>14</v>
      </c>
      <c r="L150" s="39">
        <v>16.61</v>
      </c>
    </row>
    <row r="151" spans="1:12" ht="15" x14ac:dyDescent="0.25">
      <c r="A151" s="20"/>
      <c r="B151" s="12"/>
      <c r="C151" s="9"/>
      <c r="D151" s="6"/>
      <c r="E151" s="52" t="s">
        <v>57</v>
      </c>
      <c r="F151" s="39">
        <v>20</v>
      </c>
      <c r="G151" s="39">
        <v>4.5999999999999996</v>
      </c>
      <c r="H151" s="39">
        <v>5.8</v>
      </c>
      <c r="I151" s="39">
        <v>0</v>
      </c>
      <c r="J151" s="39">
        <v>72.400000000000006</v>
      </c>
      <c r="K151" s="40">
        <v>15</v>
      </c>
      <c r="L151" s="39">
        <v>24.04</v>
      </c>
    </row>
    <row r="152" spans="1:12" ht="15" x14ac:dyDescent="0.25">
      <c r="A152" s="20"/>
      <c r="B152" s="12"/>
      <c r="C152" s="9"/>
      <c r="D152" s="44"/>
      <c r="E152" s="48" t="s">
        <v>66</v>
      </c>
      <c r="F152" s="49">
        <v>500</v>
      </c>
      <c r="G152" s="49"/>
      <c r="H152" s="49"/>
      <c r="I152" s="49"/>
      <c r="J152" s="49"/>
      <c r="K152" s="50"/>
      <c r="L152" s="86">
        <v>26</v>
      </c>
    </row>
    <row r="153" spans="1:12" ht="15" x14ac:dyDescent="0.25">
      <c r="A153" s="21"/>
      <c r="B153" s="14"/>
      <c r="C153" s="7"/>
      <c r="D153" s="15" t="s">
        <v>31</v>
      </c>
      <c r="E153" s="8"/>
      <c r="F153" s="16">
        <f>SUM(F146:F152)</f>
        <v>1125</v>
      </c>
      <c r="G153" s="16">
        <f t="shared" ref="G153:J153" si="17">SUM(G146:G152)</f>
        <v>14.91</v>
      </c>
      <c r="H153" s="16">
        <f t="shared" si="17"/>
        <v>23.970000000000002</v>
      </c>
      <c r="I153" s="16">
        <f t="shared" si="17"/>
        <v>87.039999999999992</v>
      </c>
      <c r="J153" s="16">
        <f t="shared" si="17"/>
        <v>636.97</v>
      </c>
      <c r="K153" s="16"/>
      <c r="L153" s="16">
        <f>SUM(L146:L152)</f>
        <v>114.23999999999998</v>
      </c>
    </row>
    <row r="154" spans="1:12" ht="15" x14ac:dyDescent="0.25">
      <c r="A154" s="20"/>
      <c r="B154" s="12"/>
      <c r="C154" s="9"/>
      <c r="D154" s="65" t="s">
        <v>49</v>
      </c>
      <c r="E154" s="38" t="s">
        <v>58</v>
      </c>
      <c r="F154" s="39">
        <v>60</v>
      </c>
      <c r="G154" s="39">
        <v>0.42</v>
      </c>
      <c r="H154" s="39">
        <v>0.06</v>
      </c>
      <c r="I154" s="39">
        <v>1.1399999999999999</v>
      </c>
      <c r="J154" s="39">
        <v>6.6</v>
      </c>
      <c r="K154" s="62" t="s">
        <v>62</v>
      </c>
      <c r="L154" s="39">
        <v>9.07</v>
      </c>
    </row>
    <row r="155" spans="1:12" ht="25.5" x14ac:dyDescent="0.25">
      <c r="A155" s="20">
        <v>2</v>
      </c>
      <c r="B155" s="12">
        <v>4</v>
      </c>
      <c r="C155" s="9" t="s">
        <v>43</v>
      </c>
      <c r="D155" s="6" t="s">
        <v>25</v>
      </c>
      <c r="E155" s="38" t="s">
        <v>101</v>
      </c>
      <c r="F155" s="39">
        <v>258</v>
      </c>
      <c r="G155" s="39">
        <v>2.3199999999999998</v>
      </c>
      <c r="H155" s="39">
        <v>6.6</v>
      </c>
      <c r="I155" s="39">
        <v>17.2</v>
      </c>
      <c r="J155" s="39">
        <v>138</v>
      </c>
      <c r="K155" s="40">
        <v>96</v>
      </c>
      <c r="L155" s="39">
        <v>23.51</v>
      </c>
    </row>
    <row r="156" spans="1:12" ht="15" x14ac:dyDescent="0.25">
      <c r="A156" s="20"/>
      <c r="B156" s="12"/>
      <c r="C156" s="9"/>
      <c r="D156" s="6" t="s">
        <v>26</v>
      </c>
      <c r="E156" s="52" t="s">
        <v>102</v>
      </c>
      <c r="F156" s="39">
        <v>110</v>
      </c>
      <c r="G156" s="39">
        <v>7.6</v>
      </c>
      <c r="H156" s="39">
        <v>12.1</v>
      </c>
      <c r="I156" s="39">
        <v>7.9</v>
      </c>
      <c r="J156" s="39">
        <v>171</v>
      </c>
      <c r="K156" s="40">
        <v>279</v>
      </c>
      <c r="L156" s="39">
        <v>62.22</v>
      </c>
    </row>
    <row r="157" spans="1:12" ht="15" x14ac:dyDescent="0.25">
      <c r="A157" s="20"/>
      <c r="B157" s="12"/>
      <c r="C157" s="9"/>
      <c r="D157" s="6" t="s">
        <v>27</v>
      </c>
      <c r="E157" s="52" t="s">
        <v>46</v>
      </c>
      <c r="F157" s="39">
        <v>150</v>
      </c>
      <c r="G157" s="39">
        <v>6.15</v>
      </c>
      <c r="H157" s="39">
        <v>4.2</v>
      </c>
      <c r="I157" s="39">
        <v>34.700000000000003</v>
      </c>
      <c r="J157" s="39">
        <v>201</v>
      </c>
      <c r="K157" s="40">
        <v>302</v>
      </c>
      <c r="L157" s="57">
        <v>13.45</v>
      </c>
    </row>
    <row r="158" spans="1:12" ht="15" x14ac:dyDescent="0.25">
      <c r="A158" s="20"/>
      <c r="B158" s="12"/>
      <c r="C158" s="9"/>
      <c r="D158" s="6" t="s">
        <v>44</v>
      </c>
      <c r="E158" s="52" t="s">
        <v>103</v>
      </c>
      <c r="F158" s="39">
        <v>200</v>
      </c>
      <c r="G158" s="39">
        <v>0.77</v>
      </c>
      <c r="H158" s="39">
        <v>0.04</v>
      </c>
      <c r="I158" s="39">
        <v>27.3</v>
      </c>
      <c r="J158" s="39">
        <v>113</v>
      </c>
      <c r="K158" s="40">
        <v>348</v>
      </c>
      <c r="L158" s="39">
        <v>13.11</v>
      </c>
    </row>
    <row r="159" spans="1:12" ht="15" x14ac:dyDescent="0.25">
      <c r="A159" s="20"/>
      <c r="B159" s="12"/>
      <c r="C159" s="9"/>
      <c r="D159" s="6" t="s">
        <v>29</v>
      </c>
      <c r="E159" s="38" t="s">
        <v>37</v>
      </c>
      <c r="F159" s="39">
        <v>30</v>
      </c>
      <c r="G159" s="39">
        <v>2.4300000000000002</v>
      </c>
      <c r="H159" s="39">
        <v>0.3</v>
      </c>
      <c r="I159" s="39">
        <v>14.6</v>
      </c>
      <c r="J159" s="39">
        <v>72.599999999999994</v>
      </c>
      <c r="K159" s="40"/>
      <c r="L159" s="39">
        <v>2.86</v>
      </c>
    </row>
    <row r="160" spans="1:12" ht="15" x14ac:dyDescent="0.25">
      <c r="A160" s="20"/>
      <c r="B160" s="12"/>
      <c r="C160" s="9"/>
      <c r="D160" s="6" t="s">
        <v>30</v>
      </c>
      <c r="E160" s="38" t="s">
        <v>50</v>
      </c>
      <c r="F160" s="39">
        <v>20</v>
      </c>
      <c r="G160" s="39">
        <v>2.19</v>
      </c>
      <c r="H160" s="39">
        <v>0.39</v>
      </c>
      <c r="I160" s="39">
        <v>10.9</v>
      </c>
      <c r="J160" s="39">
        <v>56.1</v>
      </c>
      <c r="K160" s="40"/>
      <c r="L160" s="39">
        <v>2.54</v>
      </c>
    </row>
    <row r="161" spans="1:12" ht="15" x14ac:dyDescent="0.25">
      <c r="A161" s="21"/>
      <c r="B161" s="14"/>
      <c r="C161" s="7"/>
      <c r="D161" s="15" t="s">
        <v>31</v>
      </c>
      <c r="E161" s="8"/>
      <c r="F161" s="16">
        <f>SUM(F154:F160)</f>
        <v>828</v>
      </c>
      <c r="G161" s="16">
        <f t="shared" ref="G161:L161" si="18">SUM(G154:G160)</f>
        <v>21.880000000000003</v>
      </c>
      <c r="H161" s="16">
        <f t="shared" si="18"/>
        <v>23.689999999999998</v>
      </c>
      <c r="I161" s="16">
        <f t="shared" si="18"/>
        <v>113.74000000000001</v>
      </c>
      <c r="J161" s="16">
        <f t="shared" si="18"/>
        <v>758.30000000000007</v>
      </c>
      <c r="K161" s="16"/>
      <c r="L161" s="16">
        <f t="shared" si="18"/>
        <v>126.76</v>
      </c>
    </row>
    <row r="162" spans="1:12" ht="27" customHeight="1" x14ac:dyDescent="0.2">
      <c r="A162" s="76">
        <f>A146</f>
        <v>2</v>
      </c>
      <c r="B162" s="75">
        <f>B146</f>
        <v>4</v>
      </c>
      <c r="C162" s="72" t="s">
        <v>4</v>
      </c>
      <c r="D162" s="79"/>
      <c r="E162" s="80"/>
      <c r="F162" s="81">
        <f>F161+F153</f>
        <v>1953</v>
      </c>
      <c r="G162" s="81">
        <f t="shared" ref="G162:L162" si="19">G161+G153</f>
        <v>36.790000000000006</v>
      </c>
      <c r="H162" s="81">
        <f t="shared" si="19"/>
        <v>47.66</v>
      </c>
      <c r="I162" s="81">
        <f t="shared" si="19"/>
        <v>200.78</v>
      </c>
      <c r="J162" s="81">
        <f t="shared" si="19"/>
        <v>1395.27</v>
      </c>
      <c r="K162" s="81"/>
      <c r="L162" s="88">
        <f t="shared" si="19"/>
        <v>241</v>
      </c>
    </row>
    <row r="163" spans="1:12" ht="15" x14ac:dyDescent="0.25">
      <c r="A163" s="77"/>
      <c r="B163" s="77"/>
      <c r="C163" s="78"/>
      <c r="D163" s="70" t="s">
        <v>21</v>
      </c>
      <c r="E163" s="52" t="s">
        <v>90</v>
      </c>
      <c r="F163" s="39">
        <v>240</v>
      </c>
      <c r="G163" s="39">
        <v>16.7</v>
      </c>
      <c r="H163" s="39">
        <v>17.399999999999999</v>
      </c>
      <c r="I163" s="39">
        <v>42.9</v>
      </c>
      <c r="J163" s="39">
        <v>395</v>
      </c>
      <c r="K163" s="62" t="s">
        <v>92</v>
      </c>
      <c r="L163" s="39">
        <v>72.959999999999994</v>
      </c>
    </row>
    <row r="164" spans="1:12" ht="15" x14ac:dyDescent="0.25">
      <c r="A164" s="11">
        <v>2</v>
      </c>
      <c r="B164" s="11">
        <v>5</v>
      </c>
      <c r="C164" s="73" t="s">
        <v>20</v>
      </c>
      <c r="D164" s="70" t="s">
        <v>22</v>
      </c>
      <c r="E164" s="38" t="s">
        <v>64</v>
      </c>
      <c r="F164" s="39">
        <v>215</v>
      </c>
      <c r="G164" s="39">
        <v>0.32</v>
      </c>
      <c r="H164" s="39">
        <v>0</v>
      </c>
      <c r="I164" s="39">
        <v>13.7</v>
      </c>
      <c r="J164" s="39">
        <v>56.49</v>
      </c>
      <c r="K164" s="40">
        <v>376</v>
      </c>
      <c r="L164" s="39">
        <v>2.1800000000000002</v>
      </c>
    </row>
    <row r="165" spans="1:12" ht="15" x14ac:dyDescent="0.25">
      <c r="A165" s="11"/>
      <c r="B165" s="11"/>
      <c r="C165" s="73"/>
      <c r="D165" s="70" t="s">
        <v>23</v>
      </c>
      <c r="E165" s="38" t="s">
        <v>37</v>
      </c>
      <c r="F165" s="39">
        <v>30</v>
      </c>
      <c r="G165" s="39">
        <v>2.4300000000000002</v>
      </c>
      <c r="H165" s="39">
        <v>0.3</v>
      </c>
      <c r="I165" s="39">
        <v>14.6</v>
      </c>
      <c r="J165" s="39">
        <v>72.599999999999994</v>
      </c>
      <c r="K165" s="40"/>
      <c r="L165" s="39">
        <v>2.86</v>
      </c>
    </row>
    <row r="166" spans="1:12" ht="15" x14ac:dyDescent="0.25">
      <c r="A166" s="11"/>
      <c r="B166" s="11"/>
      <c r="C166" s="73"/>
      <c r="D166" s="70"/>
      <c r="E166" s="52" t="s">
        <v>105</v>
      </c>
      <c r="F166" s="39">
        <v>130</v>
      </c>
      <c r="G166" s="39">
        <v>0.52</v>
      </c>
      <c r="H166" s="39">
        <v>0.52</v>
      </c>
      <c r="I166" s="39">
        <v>11.44</v>
      </c>
      <c r="J166" s="39">
        <v>61.1</v>
      </c>
      <c r="K166" s="40">
        <v>338</v>
      </c>
      <c r="L166" s="39">
        <v>15.6</v>
      </c>
    </row>
    <row r="167" spans="1:12" ht="15" x14ac:dyDescent="0.25">
      <c r="A167" s="11"/>
      <c r="B167" s="11"/>
      <c r="C167" s="73"/>
      <c r="D167" s="82"/>
      <c r="E167" s="83" t="s">
        <v>82</v>
      </c>
      <c r="F167" s="39">
        <v>60</v>
      </c>
      <c r="G167" s="39">
        <v>0.7</v>
      </c>
      <c r="H167" s="39">
        <v>0.1</v>
      </c>
      <c r="I167" s="39">
        <v>1.1399999999999999</v>
      </c>
      <c r="J167" s="39">
        <v>14.4</v>
      </c>
      <c r="K167" s="68" t="s">
        <v>62</v>
      </c>
      <c r="L167" s="39">
        <v>13.25</v>
      </c>
    </row>
    <row r="168" spans="1:12" ht="15" x14ac:dyDescent="0.25">
      <c r="A168" s="11"/>
      <c r="B168" s="11"/>
      <c r="C168" s="73"/>
      <c r="D168" s="70"/>
      <c r="E168" s="52" t="s">
        <v>66</v>
      </c>
      <c r="F168" s="39">
        <v>500</v>
      </c>
      <c r="G168" s="39"/>
      <c r="H168" s="39"/>
      <c r="I168" s="39"/>
      <c r="J168" s="39"/>
      <c r="K168" s="40"/>
      <c r="L168" s="57">
        <v>26</v>
      </c>
    </row>
    <row r="169" spans="1:12" ht="15" x14ac:dyDescent="0.25">
      <c r="A169" s="11"/>
      <c r="B169" s="11"/>
      <c r="C169" s="73"/>
      <c r="D169" s="70"/>
      <c r="E169" s="48"/>
      <c r="F169" s="49"/>
      <c r="G169" s="49"/>
      <c r="H169" s="49"/>
      <c r="I169" s="49"/>
      <c r="J169" s="49"/>
      <c r="K169" s="50"/>
      <c r="L169" s="49"/>
    </row>
    <row r="170" spans="1:12" ht="15.75" customHeight="1" x14ac:dyDescent="0.25">
      <c r="A170" s="13"/>
      <c r="B170" s="13"/>
      <c r="C170" s="74"/>
      <c r="D170" s="71" t="s">
        <v>31</v>
      </c>
      <c r="E170" s="8"/>
      <c r="F170" s="16">
        <f>SUM(F163:F169)</f>
        <v>1175</v>
      </c>
      <c r="G170" s="16">
        <f>SUM(G163:G169)</f>
        <v>20.669999999999998</v>
      </c>
      <c r="H170" s="16">
        <f>SUM(H163:H169)</f>
        <v>18.32</v>
      </c>
      <c r="I170" s="16">
        <f>SUM(I163:I169)</f>
        <v>83.779999999999987</v>
      </c>
      <c r="J170" s="16">
        <f>SUM(J163:J169)</f>
        <v>599.59</v>
      </c>
      <c r="K170" s="16"/>
      <c r="L170" s="16">
        <f>SUM(L163:L169)</f>
        <v>132.85</v>
      </c>
    </row>
    <row r="171" spans="1:12" ht="15.75" customHeight="1" x14ac:dyDescent="0.25">
      <c r="A171" s="20"/>
      <c r="B171" s="12"/>
      <c r="C171" s="9"/>
      <c r="D171" s="65" t="s">
        <v>49</v>
      </c>
      <c r="E171" s="38" t="s">
        <v>58</v>
      </c>
      <c r="F171" s="39">
        <v>60</v>
      </c>
      <c r="G171" s="39">
        <v>0.42</v>
      </c>
      <c r="H171" s="39">
        <v>0.06</v>
      </c>
      <c r="I171" s="39">
        <v>1.1399999999999999</v>
      </c>
      <c r="J171" s="39">
        <v>6.6</v>
      </c>
      <c r="K171" s="62" t="s">
        <v>62</v>
      </c>
      <c r="L171" s="39">
        <v>9.07</v>
      </c>
    </row>
    <row r="172" spans="1:12" ht="15" x14ac:dyDescent="0.25">
      <c r="A172" s="20"/>
      <c r="B172" s="12"/>
      <c r="C172" s="9"/>
      <c r="D172" s="6" t="s">
        <v>25</v>
      </c>
      <c r="E172" s="38" t="s">
        <v>104</v>
      </c>
      <c r="F172" s="39">
        <v>250</v>
      </c>
      <c r="G172" s="39">
        <v>1.7</v>
      </c>
      <c r="H172" s="39">
        <v>4.9000000000000004</v>
      </c>
      <c r="I172" s="39">
        <v>5.0999999999999996</v>
      </c>
      <c r="J172" s="39">
        <v>71.599999999999994</v>
      </c>
      <c r="K172" s="40">
        <v>88</v>
      </c>
      <c r="L172" s="39">
        <v>14.08</v>
      </c>
    </row>
    <row r="173" spans="1:12" ht="15" x14ac:dyDescent="0.25">
      <c r="A173" s="20">
        <v>2</v>
      </c>
      <c r="B173" s="12">
        <v>5</v>
      </c>
      <c r="C173" s="9" t="s">
        <v>24</v>
      </c>
      <c r="D173" s="6" t="s">
        <v>26</v>
      </c>
      <c r="E173" s="52" t="s">
        <v>110</v>
      </c>
      <c r="F173" s="39">
        <v>100</v>
      </c>
      <c r="G173" s="39">
        <v>11.02</v>
      </c>
      <c r="H173" s="39">
        <v>12</v>
      </c>
      <c r="I173" s="39">
        <v>12.1</v>
      </c>
      <c r="J173" s="39">
        <v>200</v>
      </c>
      <c r="K173" s="40">
        <v>294</v>
      </c>
      <c r="L173" s="39">
        <v>51.86</v>
      </c>
    </row>
    <row r="174" spans="1:12" ht="15" x14ac:dyDescent="0.25">
      <c r="A174" s="20"/>
      <c r="B174" s="12"/>
      <c r="C174" s="9"/>
      <c r="D174" s="6" t="s">
        <v>27</v>
      </c>
      <c r="E174" s="52" t="s">
        <v>84</v>
      </c>
      <c r="F174" s="39">
        <v>150</v>
      </c>
      <c r="G174" s="39">
        <v>8.15</v>
      </c>
      <c r="H174" s="39">
        <v>5.19</v>
      </c>
      <c r="I174" s="39">
        <v>35.9</v>
      </c>
      <c r="J174" s="39">
        <v>223</v>
      </c>
      <c r="K174" s="40">
        <v>302</v>
      </c>
      <c r="L174" s="39">
        <v>16.809999999999999</v>
      </c>
    </row>
    <row r="175" spans="1:12" ht="15" x14ac:dyDescent="0.25">
      <c r="A175" s="20"/>
      <c r="B175" s="12"/>
      <c r="C175" s="9"/>
      <c r="D175" s="6" t="s">
        <v>44</v>
      </c>
      <c r="E175" s="52" t="s">
        <v>51</v>
      </c>
      <c r="F175" s="39">
        <v>200</v>
      </c>
      <c r="G175" s="39">
        <v>0.66</v>
      </c>
      <c r="H175" s="39">
        <v>0.25</v>
      </c>
      <c r="I175" s="39">
        <v>26.8</v>
      </c>
      <c r="J175" s="39">
        <v>112</v>
      </c>
      <c r="K175" s="40">
        <v>388</v>
      </c>
      <c r="L175" s="39">
        <v>9.57</v>
      </c>
    </row>
    <row r="176" spans="1:12" ht="15" x14ac:dyDescent="0.25">
      <c r="A176" s="20"/>
      <c r="B176" s="12"/>
      <c r="C176" s="9"/>
      <c r="D176" s="6" t="s">
        <v>29</v>
      </c>
      <c r="E176" s="38" t="s">
        <v>37</v>
      </c>
      <c r="F176" s="39">
        <v>30</v>
      </c>
      <c r="G176" s="39">
        <v>2.4300000000000002</v>
      </c>
      <c r="H176" s="39">
        <v>0.3</v>
      </c>
      <c r="I176" s="39">
        <v>14.6</v>
      </c>
      <c r="J176" s="39">
        <v>72.599999999999994</v>
      </c>
      <c r="K176" s="40"/>
      <c r="L176" s="39">
        <v>3.63</v>
      </c>
    </row>
    <row r="177" spans="1:12" ht="15" x14ac:dyDescent="0.25">
      <c r="A177" s="20"/>
      <c r="B177" s="12"/>
      <c r="C177" s="9"/>
      <c r="D177" s="6" t="s">
        <v>30</v>
      </c>
      <c r="E177" s="38" t="s">
        <v>50</v>
      </c>
      <c r="F177" s="39">
        <v>20</v>
      </c>
      <c r="G177" s="39">
        <v>2.19</v>
      </c>
      <c r="H177" s="39">
        <v>0.39</v>
      </c>
      <c r="I177" s="39">
        <v>10.9</v>
      </c>
      <c r="J177" s="39">
        <v>56.1</v>
      </c>
      <c r="K177" s="40"/>
      <c r="L177" s="39">
        <v>3.13</v>
      </c>
    </row>
    <row r="178" spans="1:12" ht="15" x14ac:dyDescent="0.25">
      <c r="A178" s="21"/>
      <c r="B178" s="14"/>
      <c r="C178" s="7"/>
      <c r="D178" s="15" t="s">
        <v>31</v>
      </c>
      <c r="E178" s="8"/>
      <c r="F178" s="16">
        <f>SUM(F171:F177)</f>
        <v>810</v>
      </c>
      <c r="G178" s="16">
        <f>SUM(G171:G177)</f>
        <v>26.57</v>
      </c>
      <c r="H178" s="16">
        <f t="shared" ref="H178:J178" si="20">SUM(H171:H177)</f>
        <v>23.090000000000003</v>
      </c>
      <c r="I178" s="16">
        <f t="shared" si="20"/>
        <v>106.53999999999999</v>
      </c>
      <c r="J178" s="16">
        <f t="shared" si="20"/>
        <v>741.90000000000009</v>
      </c>
      <c r="K178" s="16"/>
      <c r="L178" s="16">
        <f>SUM(L171:L177)</f>
        <v>108.14999999999998</v>
      </c>
    </row>
    <row r="179" spans="1:12" ht="25.5" customHeight="1" thickBot="1" x14ac:dyDescent="0.25">
      <c r="A179" s="25">
        <f>A164</f>
        <v>2</v>
      </c>
      <c r="B179" s="26">
        <f>B164</f>
        <v>5</v>
      </c>
      <c r="C179" s="59" t="s">
        <v>4</v>
      </c>
      <c r="D179" s="60"/>
      <c r="E179" s="27"/>
      <c r="F179" s="28">
        <f>F170+F178</f>
        <v>1985</v>
      </c>
      <c r="G179" s="28">
        <f>G170+G178</f>
        <v>47.239999999999995</v>
      </c>
      <c r="H179" s="28">
        <f>H170+H178</f>
        <v>41.410000000000004</v>
      </c>
      <c r="I179" s="28">
        <f>I170+I178</f>
        <v>190.32</v>
      </c>
      <c r="J179" s="28">
        <f>J170+J178</f>
        <v>1341.4900000000002</v>
      </c>
      <c r="K179" s="28"/>
      <c r="L179" s="28">
        <f>L170+L178</f>
        <v>240.99999999999997</v>
      </c>
    </row>
    <row r="180" spans="1:12" ht="12.75" customHeight="1" thickBot="1" x14ac:dyDescent="0.25">
      <c r="A180" s="23"/>
      <c r="B180" s="24"/>
      <c r="C180" s="61" t="s">
        <v>5</v>
      </c>
      <c r="D180" s="61"/>
      <c r="E180" s="61"/>
      <c r="F180" s="84">
        <f>(F22+F39+F57+F74+F93+F110+F128+F145+F162+F179)/(IF(F22=0,0,1)+IF(F39=0,0,1)+IF(F57=0,0,1)+IF(F74=0,0,1)+IF(F93=0,0,1)+IF(F110=0,0,1)+IF(F128=0,0,1)+IF(F145=0,0,1)+IF(F162=0,0,1)+IF(F179=0,0,1))</f>
        <v>1891.2</v>
      </c>
      <c r="G180" s="30">
        <f>(G22+G39+G57+G74+G93+G110+G128+G145+G162+G179)/(IF(G22=0,0,1)+IF(G39=0,0,1)+IF(G57=0,0,1)+IF(G74=0,0,1)+IF(G93=0,0,1)+IF(G110=0,0,1)+IF(G128=0,0,1)+IF(G145=0,0,1)+IF(G162=0,0,1)+IF(G179=0,0,1))</f>
        <v>44.495000000000005</v>
      </c>
      <c r="H180" s="84">
        <f>(H22+H39+H57+H74+H93+H110+H128+H145+H162+H179)/(IF(H22=0,0,1)+IF(H39=0,0,1)+IF(H57=0,0,1)+IF(H74=0,0,1)+IF(H93=0,0,1)+IF(H110=0,0,1)+IF(H128=0,0,1)+IF(H145=0,0,1)+IF(H162=0,0,1)+IF(H179=0,0,1))</f>
        <v>45.283000000000008</v>
      </c>
      <c r="I180" s="84">
        <f>(I22+I39+I57+I74+I93+I110+I128+I145+I162+I179)/(IF(I22=0,0,1)+IF(I39=0,0,1)+IF(I57=0,0,1)+IF(I74=0,0,1)+IF(I93=0,0,1)+IF(I110=0,0,1)+IF(I128=0,0,1)+IF(I145=0,0,1)+IF(I162=0,0,1)+IF(I179=0,0,1))</f>
        <v>188.99299999999999</v>
      </c>
      <c r="J180" s="30">
        <f>(J22+J39+J57+J74+J93+J110+J128+J145+J162+J179)/(IF(J22=0,0,1)+IF(J39=0,0,1)+IF(J57=0,0,1)+IF(J74=0,0,1)+IF(J93=0,0,1)+IF(J110=0,0,1)+IF(J128=0,0,1)+IF(J145=0,0,1)+IF(J162=0,0,1)+IF(J179=0,0,1))</f>
        <v>1364.894</v>
      </c>
      <c r="K180" s="30"/>
      <c r="L180" s="84">
        <f>(L22+L39+L57+L74+L93+L110+L128+L145+L162+L179)/(IF(L22=0,0,1)+IF(L39=0,0,1)+IF(L57=0,0,1)+IF(L74=0,0,1)+IF(L93=0,0,1)+IF(L110=0,0,1)+IF(L128=0,0,1)+IF(L145=0,0,1)+IF(L162=0,0,1)+IF(L179=0,0,1))</f>
        <v>241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2025-05-29T12:23:02Z</cp:lastPrinted>
  <dcterms:created xsi:type="dcterms:W3CDTF">2022-05-16T14:23:56Z</dcterms:created>
  <dcterms:modified xsi:type="dcterms:W3CDTF">2025-06-27T10:57:17Z</dcterms:modified>
</cp:coreProperties>
</file>